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826" yWindow="2880" windowWidth="15480" windowHeight="5505" tabRatio="594" activeTab="0"/>
  </bookViews>
  <sheets>
    <sheet name="rozpis IV.liga" sheetId="1" r:id="rId1"/>
    <sheet name="tabuľka BRATISLAVA" sheetId="2" state="hidden" r:id="rId2"/>
    <sheet name="tabuľka JUH" sheetId="3" state="hidden" r:id="rId3"/>
    <sheet name="tabuľka SEVER" sheetId="4" state="hidden" r:id="rId4"/>
  </sheets>
  <definedNames>
    <definedName name="_xlnm.Print_Area" localSheetId="1">'tabuľka BRATISLAVA'!$B$12:$G$21,'tabuľka BRATISLAVA'!#REF!</definedName>
    <definedName name="_xlnm.Print_Area" localSheetId="2">'tabuľka JUH'!$B$13:$G$24,'tabuľka JUH'!#REF!</definedName>
    <definedName name="_xlnm.Print_Area" localSheetId="3">'tabuľka SEVER'!$B$12:$G$21,'tabuľka SEVER'!#REF!</definedName>
  </definedNames>
  <calcPr fullCalcOnLoad="1"/>
</workbook>
</file>

<file path=xl/sharedStrings.xml><?xml version="1.0" encoding="utf-8"?>
<sst xmlns="http://schemas.openxmlformats.org/spreadsheetml/2006/main" count="604" uniqueCount="391">
  <si>
    <t>družstvo</t>
  </si>
  <si>
    <t>I.kolo</t>
  </si>
  <si>
    <t>II.kolo</t>
  </si>
  <si>
    <t>III.kolo</t>
  </si>
  <si>
    <t>dátum</t>
  </si>
  <si>
    <t>kolo</t>
  </si>
  <si>
    <t>Martin</t>
  </si>
  <si>
    <t>Filozof Bratislava D</t>
  </si>
  <si>
    <t>Filozof D</t>
  </si>
  <si>
    <t>Por.</t>
  </si>
  <si>
    <t>Klub</t>
  </si>
  <si>
    <t>zápasy</t>
  </si>
  <si>
    <t>body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</si>
  <si>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</si>
  <si>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</si>
  <si>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</si>
  <si>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</si>
  <si>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</si>
  <si>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</si>
  <si>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</si>
  <si>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</si>
  <si>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</si>
  <si>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</si>
  <si>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skóre</t>
  </si>
  <si>
    <t>III.liga sk.Západ</t>
  </si>
  <si>
    <r>
      <t>Tabuľka</t>
    </r>
    <r>
      <rPr>
        <b/>
        <sz val="12"/>
        <rFont val="Arial"/>
        <family val="2"/>
      </rPr>
      <t>:</t>
    </r>
  </si>
  <si>
    <t>Partizánske</t>
  </si>
  <si>
    <t>Gymnázium Partizánske</t>
  </si>
  <si>
    <t>sety</t>
  </si>
  <si>
    <t>skupina</t>
  </si>
  <si>
    <t>J1</t>
  </si>
  <si>
    <t>J2</t>
  </si>
  <si>
    <t>J3</t>
  </si>
  <si>
    <t>BK OŠK Dolný Ohaj</t>
  </si>
  <si>
    <t>Lokomotíva Bánov A</t>
  </si>
  <si>
    <t>Lokomotíva Bánov B</t>
  </si>
  <si>
    <t>HK Filozof Bratislava E</t>
  </si>
  <si>
    <t>BK GYPY Piešťany B</t>
  </si>
  <si>
    <t>ŠKB Koliba Bratislava B</t>
  </si>
  <si>
    <t>AŠK Fénix Bratislava B</t>
  </si>
  <si>
    <t>JUH</t>
  </si>
  <si>
    <t>SEVER</t>
  </si>
  <si>
    <t>S1</t>
  </si>
  <si>
    <t>S2</t>
  </si>
  <si>
    <t>S3</t>
  </si>
  <si>
    <t>S4</t>
  </si>
  <si>
    <t>TJ Sokol Ilava B</t>
  </si>
  <si>
    <t>Kyklop BC Martin B</t>
  </si>
  <si>
    <t>Kyklop BC Martin C</t>
  </si>
  <si>
    <t>CEVA Trenčín E</t>
  </si>
  <si>
    <t>M-Šport Trenčín C</t>
  </si>
  <si>
    <t>BK MI Trenčín B</t>
  </si>
  <si>
    <t>Bánov</t>
  </si>
  <si>
    <t>S3 - S4</t>
  </si>
  <si>
    <t>Ilava</t>
  </si>
  <si>
    <t>Ilava B - Martin B</t>
  </si>
  <si>
    <t>Piešťany</t>
  </si>
  <si>
    <t>Piešťany B - Dolný Ohaj</t>
  </si>
  <si>
    <t>S3 - S2</t>
  </si>
  <si>
    <t>S4 - S2</t>
  </si>
  <si>
    <t>Malinovo</t>
  </si>
  <si>
    <t>S4 - S1</t>
  </si>
  <si>
    <t>Martin B - CEVA E</t>
  </si>
  <si>
    <t>OŠK Dolný Ohaj</t>
  </si>
  <si>
    <t>Filozof Bratislava E</t>
  </si>
  <si>
    <t>MBK PE Malinovo</t>
  </si>
  <si>
    <t>GYPY Piešťany A</t>
  </si>
  <si>
    <t>GYPY Piešťany B</t>
  </si>
  <si>
    <t>Koliba Bratislava B</t>
  </si>
  <si>
    <t>Fénix Bratislava B</t>
  </si>
  <si>
    <t>Dolný Ohaj</t>
  </si>
  <si>
    <t>Filozof E</t>
  </si>
  <si>
    <t>Piešťany B</t>
  </si>
  <si>
    <t>Sokol Ilava A</t>
  </si>
  <si>
    <t>Sokol Ilava B</t>
  </si>
  <si>
    <t>Kyklop Martin B</t>
  </si>
  <si>
    <t>Ilava A</t>
  </si>
  <si>
    <t>Ilava B</t>
  </si>
  <si>
    <t>Martin B</t>
  </si>
  <si>
    <t>M-šport Trenčín C</t>
  </si>
  <si>
    <r>
      <t xml:space="preserve">2:6 </t>
    </r>
    <r>
      <rPr>
        <sz val="9"/>
        <rFont val="Arial"/>
        <family val="2"/>
      </rPr>
      <t>(5:12)</t>
    </r>
  </si>
  <si>
    <r>
      <t xml:space="preserve">6:2 </t>
    </r>
    <r>
      <rPr>
        <sz val="9"/>
        <rFont val="Arial"/>
        <family val="2"/>
      </rPr>
      <t>(12:5)</t>
    </r>
  </si>
  <si>
    <r>
      <t xml:space="preserve">7:1 </t>
    </r>
    <r>
      <rPr>
        <sz val="9"/>
        <rFont val="Arial"/>
        <family val="2"/>
      </rPr>
      <t>(15:2)</t>
    </r>
  </si>
  <si>
    <r>
      <t xml:space="preserve">1:7 </t>
    </r>
    <r>
      <rPr>
        <sz val="9"/>
        <rFont val="Arial"/>
        <family val="2"/>
      </rPr>
      <t>(2:15)</t>
    </r>
  </si>
  <si>
    <r>
      <t xml:space="preserve">0:8 </t>
    </r>
    <r>
      <rPr>
        <sz val="9"/>
        <rFont val="Arial"/>
        <family val="2"/>
      </rPr>
      <t>(1:16)</t>
    </r>
  </si>
  <si>
    <r>
      <t xml:space="preserve">8:0 </t>
    </r>
    <r>
      <rPr>
        <sz val="9"/>
        <rFont val="Arial"/>
        <family val="2"/>
      </rPr>
      <t>(16:1)</t>
    </r>
  </si>
  <si>
    <r>
      <t xml:space="preserve">7:1 </t>
    </r>
    <r>
      <rPr>
        <sz val="9"/>
        <rFont val="Arial"/>
        <family val="2"/>
      </rPr>
      <t>(15:6)</t>
    </r>
  </si>
  <si>
    <r>
      <t xml:space="preserve">1:7 </t>
    </r>
    <r>
      <rPr>
        <sz val="9"/>
        <rFont val="Arial"/>
        <family val="2"/>
      </rPr>
      <t>(6:15)</t>
    </r>
  </si>
  <si>
    <r>
      <t xml:space="preserve">0:8 </t>
    </r>
    <r>
      <rPr>
        <sz val="9"/>
        <rFont val="Arial"/>
        <family val="2"/>
      </rPr>
      <t>(2:16)</t>
    </r>
  </si>
  <si>
    <r>
      <t xml:space="preserve">8:0 </t>
    </r>
    <r>
      <rPr>
        <sz val="9"/>
        <rFont val="Arial"/>
        <family val="2"/>
      </rPr>
      <t>(16:2)</t>
    </r>
  </si>
  <si>
    <r>
      <t xml:space="preserve">6:2 </t>
    </r>
    <r>
      <rPr>
        <sz val="9"/>
        <rFont val="Arial"/>
        <family val="2"/>
      </rPr>
      <t>(13:6)</t>
    </r>
  </si>
  <si>
    <r>
      <t xml:space="preserve">2:6 </t>
    </r>
    <r>
      <rPr>
        <sz val="9"/>
        <rFont val="Arial"/>
        <family val="2"/>
      </rPr>
      <t>(6:13)</t>
    </r>
  </si>
  <si>
    <r>
      <t xml:space="preserve">4:4 </t>
    </r>
    <r>
      <rPr>
        <sz val="9"/>
        <rFont val="Arial"/>
        <family val="2"/>
      </rPr>
      <t>(10:9)</t>
    </r>
  </si>
  <si>
    <r>
      <t xml:space="preserve">4:4 </t>
    </r>
    <r>
      <rPr>
        <sz val="9"/>
        <rFont val="Arial"/>
        <family val="2"/>
      </rPr>
      <t>(9:10)</t>
    </r>
  </si>
  <si>
    <r>
      <t xml:space="preserve">5:3 </t>
    </r>
    <r>
      <rPr>
        <sz val="9"/>
        <rFont val="Arial"/>
        <family val="2"/>
      </rPr>
      <t>(12:8)</t>
    </r>
  </si>
  <si>
    <r>
      <t xml:space="preserve">3:5 </t>
    </r>
    <r>
      <rPr>
        <sz val="9"/>
        <rFont val="Arial"/>
        <family val="2"/>
      </rPr>
      <t>(8:12)</t>
    </r>
  </si>
  <si>
    <r>
      <t>3:5</t>
    </r>
    <r>
      <rPr>
        <sz val="9"/>
        <rFont val="Arial"/>
        <family val="2"/>
      </rPr>
      <t xml:space="preserve"> (7:12)</t>
    </r>
  </si>
  <si>
    <r>
      <t xml:space="preserve">5:3 </t>
    </r>
    <r>
      <rPr>
        <sz val="9"/>
        <rFont val="Arial"/>
        <family val="2"/>
      </rPr>
      <t>(12:7)</t>
    </r>
  </si>
  <si>
    <r>
      <t xml:space="preserve">3:5 </t>
    </r>
    <r>
      <rPr>
        <sz val="9"/>
        <rFont val="Arial"/>
        <family val="2"/>
      </rPr>
      <t>(7:11)</t>
    </r>
  </si>
  <si>
    <r>
      <t>5:3</t>
    </r>
    <r>
      <rPr>
        <sz val="9"/>
        <rFont val="Arial"/>
        <family val="2"/>
      </rPr>
      <t xml:space="preserve"> (11:7)</t>
    </r>
  </si>
  <si>
    <r>
      <t>1:7</t>
    </r>
    <r>
      <rPr>
        <sz val="9"/>
        <rFont val="Arial"/>
        <family val="2"/>
      </rPr>
      <t xml:space="preserve"> (2:14)</t>
    </r>
  </si>
  <si>
    <r>
      <t xml:space="preserve">7:1 </t>
    </r>
    <r>
      <rPr>
        <sz val="9"/>
        <rFont val="Arial"/>
        <family val="2"/>
      </rPr>
      <t>(14:2)</t>
    </r>
  </si>
  <si>
    <r>
      <t xml:space="preserve">1:7 </t>
    </r>
    <r>
      <rPr>
        <sz val="9"/>
        <rFont val="Arial"/>
        <family val="2"/>
      </rPr>
      <t>(2:14)</t>
    </r>
  </si>
  <si>
    <r>
      <t xml:space="preserve">2:6 </t>
    </r>
    <r>
      <rPr>
        <sz val="9"/>
        <rFont val="Arial"/>
        <family val="2"/>
      </rPr>
      <t>(4:13)</t>
    </r>
  </si>
  <si>
    <r>
      <t>6:2</t>
    </r>
    <r>
      <rPr>
        <sz val="9"/>
        <rFont val="Arial"/>
        <family val="2"/>
      </rPr>
      <t xml:space="preserve"> (13:4)</t>
    </r>
  </si>
  <si>
    <r>
      <t xml:space="preserve">1:7 </t>
    </r>
    <r>
      <rPr>
        <sz val="9"/>
        <rFont val="Arial"/>
        <family val="2"/>
      </rPr>
      <t>(3:14)</t>
    </r>
  </si>
  <si>
    <r>
      <t xml:space="preserve">7:1 </t>
    </r>
    <r>
      <rPr>
        <sz val="9"/>
        <rFont val="Arial"/>
        <family val="2"/>
      </rPr>
      <t>(14:3)</t>
    </r>
  </si>
  <si>
    <r>
      <t xml:space="preserve">1:7 </t>
    </r>
    <r>
      <rPr>
        <sz val="9"/>
        <rFont val="Arial"/>
        <family val="2"/>
      </rPr>
      <t>(3:15)</t>
    </r>
  </si>
  <si>
    <r>
      <t xml:space="preserve">7:1 </t>
    </r>
    <r>
      <rPr>
        <sz val="9"/>
        <rFont val="Arial"/>
        <family val="2"/>
      </rPr>
      <t>(15:3)</t>
    </r>
  </si>
  <si>
    <r>
      <t xml:space="preserve">0:8 </t>
    </r>
    <r>
      <rPr>
        <sz val="9"/>
        <rFont val="Arial"/>
        <family val="2"/>
      </rPr>
      <t>(0:16)</t>
    </r>
  </si>
  <si>
    <r>
      <t xml:space="preserve">8:0 </t>
    </r>
    <r>
      <rPr>
        <sz val="9"/>
        <rFont val="Arial"/>
        <family val="2"/>
      </rPr>
      <t>(16:0)</t>
    </r>
  </si>
  <si>
    <r>
      <t>8:0</t>
    </r>
    <r>
      <rPr>
        <sz val="9"/>
        <rFont val="Arial"/>
        <family val="2"/>
      </rPr>
      <t xml:space="preserve"> (16:2)</t>
    </r>
  </si>
  <si>
    <r>
      <t xml:space="preserve">5:3 </t>
    </r>
    <r>
      <rPr>
        <sz val="9"/>
        <rFont val="Arial"/>
        <family val="2"/>
      </rPr>
      <t>(10:9)</t>
    </r>
  </si>
  <si>
    <r>
      <t>3:5</t>
    </r>
    <r>
      <rPr>
        <sz val="9"/>
        <rFont val="Arial"/>
        <family val="2"/>
      </rPr>
      <t xml:space="preserve"> (9:10)</t>
    </r>
  </si>
  <si>
    <r>
      <t xml:space="preserve">3:5 </t>
    </r>
    <r>
      <rPr>
        <sz val="9"/>
        <rFont val="Arial"/>
        <family val="2"/>
      </rPr>
      <t>(6:12)</t>
    </r>
  </si>
  <si>
    <r>
      <t>5:3</t>
    </r>
    <r>
      <rPr>
        <sz val="9"/>
        <rFont val="Arial"/>
        <family val="2"/>
      </rPr>
      <t xml:space="preserve"> (12:6)</t>
    </r>
  </si>
  <si>
    <r>
      <t xml:space="preserve">2:6 </t>
    </r>
    <r>
      <rPr>
        <sz val="9"/>
        <rFont val="Arial"/>
        <family val="2"/>
      </rPr>
      <t>(5:13)</t>
    </r>
  </si>
  <si>
    <r>
      <t xml:space="preserve">6:2 </t>
    </r>
    <r>
      <rPr>
        <sz val="9"/>
        <rFont val="Arial"/>
        <family val="2"/>
      </rPr>
      <t>(13:5)</t>
    </r>
  </si>
  <si>
    <r>
      <t>0:8</t>
    </r>
    <r>
      <rPr>
        <sz val="9"/>
        <rFont val="Arial"/>
        <family val="2"/>
      </rPr>
      <t xml:space="preserve"> (3:16)</t>
    </r>
  </si>
  <si>
    <r>
      <t xml:space="preserve">8:0 </t>
    </r>
    <r>
      <rPr>
        <sz val="9"/>
        <rFont val="Arial"/>
        <family val="2"/>
      </rPr>
      <t>(16:3)</t>
    </r>
  </si>
  <si>
    <r>
      <t>4:4</t>
    </r>
    <r>
      <rPr>
        <sz val="9"/>
        <rFont val="Arial"/>
        <family val="2"/>
      </rPr>
      <t xml:space="preserve"> (9:11)</t>
    </r>
  </si>
  <si>
    <r>
      <t>4:4</t>
    </r>
    <r>
      <rPr>
        <sz val="9"/>
        <rFont val="Arial"/>
        <family val="2"/>
      </rPr>
      <t xml:space="preserve"> (11:9)</t>
    </r>
  </si>
  <si>
    <r>
      <t>7:1</t>
    </r>
    <r>
      <rPr>
        <sz val="9"/>
        <rFont val="Arial"/>
        <family val="2"/>
      </rPr>
      <t xml:space="preserve"> (14:3)</t>
    </r>
  </si>
  <si>
    <r>
      <t xml:space="preserve">0:8 </t>
    </r>
    <r>
      <rPr>
        <sz val="9"/>
        <rFont val="Arial"/>
        <family val="2"/>
      </rPr>
      <t>(4:16)</t>
    </r>
  </si>
  <si>
    <r>
      <t xml:space="preserve">8:0 </t>
    </r>
    <r>
      <rPr>
        <sz val="9"/>
        <rFont val="Arial"/>
        <family val="2"/>
      </rPr>
      <t>(16:4)</t>
    </r>
  </si>
  <si>
    <r>
      <t xml:space="preserve">7:1 </t>
    </r>
    <r>
      <rPr>
        <sz val="9"/>
        <rFont val="Arial"/>
        <family val="2"/>
      </rPr>
      <t>(14:4)</t>
    </r>
  </si>
  <si>
    <r>
      <t xml:space="preserve">1:7 </t>
    </r>
    <r>
      <rPr>
        <sz val="9"/>
        <rFont val="Arial"/>
        <family val="2"/>
      </rPr>
      <t>(4:14)</t>
    </r>
  </si>
  <si>
    <r>
      <t xml:space="preserve">4:4 </t>
    </r>
    <r>
      <rPr>
        <sz val="9"/>
        <rFont val="Arial"/>
        <family val="2"/>
      </rPr>
      <t>(10:10)</t>
    </r>
  </si>
  <si>
    <r>
      <t xml:space="preserve">5:3 </t>
    </r>
    <r>
      <rPr>
        <sz val="9"/>
        <rFont val="Arial"/>
        <family val="2"/>
      </rPr>
      <t>(11:7)</t>
    </r>
  </si>
  <si>
    <r>
      <t>6:2</t>
    </r>
    <r>
      <rPr>
        <sz val="9"/>
        <rFont val="Arial"/>
        <family val="2"/>
      </rPr>
      <t xml:space="preserve"> (12:6)</t>
    </r>
  </si>
  <si>
    <r>
      <t xml:space="preserve">2:6 </t>
    </r>
    <r>
      <rPr>
        <sz val="9"/>
        <rFont val="Arial"/>
        <family val="2"/>
      </rPr>
      <t>(6:12)</t>
    </r>
  </si>
  <si>
    <r>
      <t xml:space="preserve">3:5 </t>
    </r>
    <r>
      <rPr>
        <sz val="9"/>
        <rFont val="Arial"/>
        <family val="2"/>
      </rPr>
      <t>(8:10)</t>
    </r>
  </si>
  <si>
    <r>
      <t xml:space="preserve">5:3 </t>
    </r>
    <r>
      <rPr>
        <sz val="9"/>
        <rFont val="Arial"/>
        <family val="2"/>
      </rPr>
      <t>(10:8)</t>
    </r>
  </si>
  <si>
    <r>
      <t xml:space="preserve">2:6 </t>
    </r>
    <r>
      <rPr>
        <sz val="9"/>
        <rFont val="Arial"/>
        <family val="2"/>
      </rPr>
      <t>(4:12)</t>
    </r>
  </si>
  <si>
    <r>
      <t xml:space="preserve">6:2 </t>
    </r>
    <r>
      <rPr>
        <sz val="9"/>
        <rFont val="Arial"/>
        <family val="2"/>
      </rPr>
      <t>(12:4)</t>
    </r>
  </si>
  <si>
    <r>
      <t xml:space="preserve">3:5 </t>
    </r>
    <r>
      <rPr>
        <sz val="9"/>
        <rFont val="Arial"/>
        <family val="2"/>
      </rPr>
      <t>(7:12)</t>
    </r>
  </si>
  <si>
    <r>
      <t xml:space="preserve">4:4 </t>
    </r>
    <r>
      <rPr>
        <sz val="9"/>
        <rFont val="Arial"/>
        <family val="2"/>
      </rPr>
      <t>(9:9)</t>
    </r>
  </si>
  <si>
    <r>
      <t>4:4</t>
    </r>
    <r>
      <rPr>
        <sz val="9"/>
        <rFont val="Arial"/>
        <family val="2"/>
      </rPr>
      <t xml:space="preserve"> (9:9)</t>
    </r>
  </si>
  <si>
    <r>
      <t>8:0</t>
    </r>
    <r>
      <rPr>
        <sz val="9"/>
        <rFont val="Arial"/>
        <family val="2"/>
      </rPr>
      <t xml:space="preserve"> (16:0)</t>
    </r>
  </si>
  <si>
    <r>
      <t>0:8</t>
    </r>
    <r>
      <rPr>
        <sz val="9"/>
        <rFont val="Arial"/>
        <family val="2"/>
      </rPr>
      <t xml:space="preserve"> (0:16)</t>
    </r>
  </si>
  <si>
    <r>
      <t>8:0</t>
    </r>
    <r>
      <rPr>
        <sz val="9"/>
        <rFont val="Arial"/>
        <family val="2"/>
      </rPr>
      <t xml:space="preserve"> (16:1)</t>
    </r>
  </si>
  <si>
    <r>
      <t>0:8</t>
    </r>
    <r>
      <rPr>
        <sz val="9"/>
        <rFont val="Arial"/>
        <family val="2"/>
      </rPr>
      <t xml:space="preserve"> (1:16)</t>
    </r>
  </si>
  <si>
    <r>
      <t xml:space="preserve">5:3 </t>
    </r>
    <r>
      <rPr>
        <sz val="9"/>
        <rFont val="Arial"/>
        <family val="2"/>
      </rPr>
      <t>(11:6)</t>
    </r>
  </si>
  <si>
    <r>
      <t xml:space="preserve">3:5 </t>
    </r>
    <r>
      <rPr>
        <sz val="9"/>
        <rFont val="Arial"/>
        <family val="2"/>
      </rPr>
      <t>(6:11)</t>
    </r>
  </si>
  <si>
    <r>
      <t>6:2</t>
    </r>
    <r>
      <rPr>
        <sz val="9"/>
        <rFont val="Arial"/>
        <family val="2"/>
      </rPr>
      <t xml:space="preserve"> (12:4)</t>
    </r>
  </si>
  <si>
    <r>
      <t>6:2</t>
    </r>
    <r>
      <rPr>
        <sz val="9"/>
        <rFont val="Arial"/>
        <family val="2"/>
      </rPr>
      <t xml:space="preserve"> (12:5)</t>
    </r>
  </si>
  <si>
    <r>
      <t>7:1</t>
    </r>
    <r>
      <rPr>
        <sz val="9"/>
        <rFont val="Arial"/>
        <family val="2"/>
      </rPr>
      <t xml:space="preserve"> (15:3)</t>
    </r>
  </si>
  <si>
    <r>
      <t>7:1</t>
    </r>
    <r>
      <rPr>
        <sz val="9"/>
        <rFont val="Arial"/>
        <family val="2"/>
      </rPr>
      <t xml:space="preserve"> (14:4)</t>
    </r>
  </si>
  <si>
    <r>
      <t>7:1</t>
    </r>
    <r>
      <rPr>
        <sz val="9"/>
        <rFont val="Arial"/>
        <family val="2"/>
      </rPr>
      <t xml:space="preserve"> (14:2)</t>
    </r>
  </si>
  <si>
    <r>
      <t>6:2</t>
    </r>
    <r>
      <rPr>
        <sz val="9"/>
        <rFont val="Arial"/>
        <family val="2"/>
      </rPr>
      <t xml:space="preserve"> (12:7)</t>
    </r>
  </si>
  <si>
    <r>
      <t xml:space="preserve">2:6 </t>
    </r>
    <r>
      <rPr>
        <sz val="9"/>
        <rFont val="Arial"/>
        <family val="2"/>
      </rPr>
      <t>(7:12)</t>
    </r>
  </si>
  <si>
    <r>
      <t>2:6</t>
    </r>
    <r>
      <rPr>
        <sz val="9"/>
        <rFont val="Arial"/>
        <family val="2"/>
      </rPr>
      <t xml:space="preserve"> (7:12)</t>
    </r>
  </si>
  <si>
    <r>
      <t>7:1</t>
    </r>
    <r>
      <rPr>
        <sz val="9"/>
        <rFont val="Arial"/>
        <family val="2"/>
      </rPr>
      <t xml:space="preserve"> (15:5)</t>
    </r>
  </si>
  <si>
    <r>
      <t xml:space="preserve">1:7 </t>
    </r>
    <r>
      <rPr>
        <sz val="9"/>
        <rFont val="Arial"/>
        <family val="2"/>
      </rPr>
      <t>(5:15)</t>
    </r>
  </si>
  <si>
    <r>
      <t>4:4</t>
    </r>
    <r>
      <rPr>
        <sz val="9"/>
        <rFont val="Arial"/>
        <family val="2"/>
      </rPr>
      <t xml:space="preserve"> (8:9)</t>
    </r>
  </si>
  <si>
    <r>
      <t xml:space="preserve">4:4 </t>
    </r>
    <r>
      <rPr>
        <sz val="9"/>
        <rFont val="Arial"/>
        <family val="2"/>
      </rPr>
      <t>(9:8)</t>
    </r>
  </si>
  <si>
    <t xml:space="preserve">    14 13 0 1</t>
  </si>
  <si>
    <t>87:25</t>
  </si>
  <si>
    <t>182:59</t>
  </si>
  <si>
    <t xml:space="preserve">    14 12 0 2</t>
  </si>
  <si>
    <t>90:22</t>
  </si>
  <si>
    <t>187:55</t>
  </si>
  <si>
    <t xml:space="preserve">    14 11 0 3</t>
  </si>
  <si>
    <t>82:29</t>
  </si>
  <si>
    <t>171:75</t>
  </si>
  <si>
    <t>14   7 1 6</t>
  </si>
  <si>
    <t>56:56</t>
  </si>
  <si>
    <t>120:127</t>
  </si>
  <si>
    <t>14   4 1 9</t>
  </si>
  <si>
    <t>47:65</t>
  </si>
  <si>
    <t>108:143</t>
  </si>
  <si>
    <t>14   2 4 8</t>
  </si>
  <si>
    <t>43:68</t>
  </si>
  <si>
    <t>95:148</t>
  </si>
  <si>
    <t xml:space="preserve">  14   3 1 10</t>
  </si>
  <si>
    <t>79:169</t>
  </si>
  <si>
    <t xml:space="preserve">  14   0 1 13</t>
  </si>
  <si>
    <t xml:space="preserve">   9:103</t>
  </si>
  <si>
    <t>42:208</t>
  </si>
  <si>
    <t>33:79</t>
  </si>
  <si>
    <t>18   18 0 0</t>
  </si>
  <si>
    <t>256:59</t>
  </si>
  <si>
    <t>18   15 1 2</t>
  </si>
  <si>
    <t>102:42</t>
  </si>
  <si>
    <t xml:space="preserve">      125:19</t>
  </si>
  <si>
    <t>214:105</t>
  </si>
  <si>
    <t>18    10 4 4</t>
  </si>
  <si>
    <t xml:space="preserve">  85:59</t>
  </si>
  <si>
    <t>185:137</t>
  </si>
  <si>
    <t>18      9 4 5</t>
  </si>
  <si>
    <t>179:147</t>
  </si>
  <si>
    <t>18     8 3 7</t>
  </si>
  <si>
    <t>162:171</t>
  </si>
  <si>
    <t>18     5 7 6</t>
  </si>
  <si>
    <t>150:175</t>
  </si>
  <si>
    <t xml:space="preserve">  18     5 2 11</t>
  </si>
  <si>
    <t>137:180</t>
  </si>
  <si>
    <t xml:space="preserve">  18     4 1 13</t>
  </si>
  <si>
    <t>135:189</t>
  </si>
  <si>
    <t xml:space="preserve">  18     2 5 11</t>
  </si>
  <si>
    <t>122:205</t>
  </si>
  <si>
    <t xml:space="preserve">   18     0 1 17</t>
  </si>
  <si>
    <t>75:247</t>
  </si>
  <si>
    <t xml:space="preserve">  76:68</t>
  </si>
  <si>
    <t xml:space="preserve">  72:72</t>
  </si>
  <si>
    <t xml:space="preserve">  66:78</t>
  </si>
  <si>
    <t xml:space="preserve">  62:82</t>
  </si>
  <si>
    <t xml:space="preserve">  55:89</t>
  </si>
  <si>
    <t xml:space="preserve">  51:93</t>
  </si>
  <si>
    <t xml:space="preserve">    26:118</t>
  </si>
  <si>
    <t>ŠKB Koliba Bratislava C</t>
  </si>
  <si>
    <t>AŠK Fénix Bratislava C</t>
  </si>
  <si>
    <t>BK MI Trenčín C</t>
  </si>
  <si>
    <t>MBK Pro Eberhard Malinovo C</t>
  </si>
  <si>
    <t>MBK Pro Eberhard Malinovo A</t>
  </si>
  <si>
    <t>MBK Pro Eberhard Malinovo B</t>
  </si>
  <si>
    <t>HK Filozof Bratislava C</t>
  </si>
  <si>
    <t>ŠK baču Jana Bratislava</t>
  </si>
  <si>
    <t>BA1</t>
  </si>
  <si>
    <t>Bratislava</t>
  </si>
  <si>
    <t>BA2</t>
  </si>
  <si>
    <t>BA3</t>
  </si>
  <si>
    <t>Lokomotíva Bánov</t>
  </si>
  <si>
    <t>A team Nové Zámky</t>
  </si>
  <si>
    <t>M-Šport Trenčín D</t>
  </si>
  <si>
    <t>BO Veľká Mača</t>
  </si>
  <si>
    <t>organizátor</t>
  </si>
  <si>
    <t>Filozof</t>
  </si>
  <si>
    <t>Koliba</t>
  </si>
  <si>
    <t>Malinovo A - Malinovo B</t>
  </si>
  <si>
    <t>Malinovo B - Malinovo C</t>
  </si>
  <si>
    <t>Malinovo A - Malinovo C</t>
  </si>
  <si>
    <t>Veľká Mača - Dolný Ohaj</t>
  </si>
  <si>
    <t>Filozof C - Filozof E</t>
  </si>
  <si>
    <t>Koliba B - Koliba C</t>
  </si>
  <si>
    <t>Fénix B - Fénix C</t>
  </si>
  <si>
    <t>CEVA E - BK MI C</t>
  </si>
  <si>
    <t>Fénix</t>
  </si>
  <si>
    <t>Malinovo A - Veľká Mača</t>
  </si>
  <si>
    <t>Malinovo B - Veľká Mača</t>
  </si>
  <si>
    <t>Malinovo C - Veľká Mača</t>
  </si>
  <si>
    <t>Malinovo A - Piešťany B</t>
  </si>
  <si>
    <t>Malinovo B - Piešťany B</t>
  </si>
  <si>
    <t>Malinovo C - Piešťany B</t>
  </si>
  <si>
    <t>Martin B - BK MI C</t>
  </si>
  <si>
    <t>BA4 - BA2</t>
  </si>
  <si>
    <t>Koliba B - Filozof C</t>
  </si>
  <si>
    <t>Koliba C - Filozof C</t>
  </si>
  <si>
    <t>Dolný Ohaj - Malinovo C</t>
  </si>
  <si>
    <t>Dolný Ohaj - Malinovo B</t>
  </si>
  <si>
    <t>Dolný Ohaj - Malinovo A</t>
  </si>
  <si>
    <t>Filozof Bratislava C</t>
  </si>
  <si>
    <t>Koliba Bratislava C</t>
  </si>
  <si>
    <t>Fénix Bratislava C</t>
  </si>
  <si>
    <t>Filozof C</t>
  </si>
  <si>
    <t>Koliba B</t>
  </si>
  <si>
    <t>Koliba C</t>
  </si>
  <si>
    <t>Fénix B</t>
  </si>
  <si>
    <t>Fénix C</t>
  </si>
  <si>
    <t>MBK PE Malinovo A</t>
  </si>
  <si>
    <t>MBK PE Malinovo B</t>
  </si>
  <si>
    <t>MBK PE Malinovo C</t>
  </si>
  <si>
    <t>IV.liga sk.Bratislava</t>
  </si>
  <si>
    <t>IV.liga sk.Juh</t>
  </si>
  <si>
    <t>Nové Zámky</t>
  </si>
  <si>
    <t>Malinovo A</t>
  </si>
  <si>
    <t>Malinovo B</t>
  </si>
  <si>
    <t>Malinovo C</t>
  </si>
  <si>
    <t>Veľká Mača</t>
  </si>
  <si>
    <t>ŠKbJ Bratislava</t>
  </si>
  <si>
    <t>BK MI TN C</t>
  </si>
  <si>
    <t>CEVA E</t>
  </si>
  <si>
    <t>M-Šport C</t>
  </si>
  <si>
    <t>M-Šport D</t>
  </si>
  <si>
    <t>Bestminton Bratislava</t>
  </si>
  <si>
    <t>Bestminton</t>
  </si>
  <si>
    <t>Koliba B - Filozof E</t>
  </si>
  <si>
    <t>Fénix B - Koliba C</t>
  </si>
  <si>
    <t>RSL Bratislava</t>
  </si>
  <si>
    <t>CEVA Trenčín D</t>
  </si>
  <si>
    <t>BK Racquets Púchov A</t>
  </si>
  <si>
    <t>BK Racquets Púchov B</t>
  </si>
  <si>
    <t>AC UNIZA Žilina A</t>
  </si>
  <si>
    <t>AC UNIZA Žilina B</t>
  </si>
  <si>
    <t>Lokomotíva Banská Bystrica</t>
  </si>
  <si>
    <t>27. 
október</t>
  </si>
  <si>
    <t>24.
november</t>
  </si>
  <si>
    <t>15. 
december</t>
  </si>
  <si>
    <t>BA3 - BA2</t>
  </si>
  <si>
    <t>J1 - J3</t>
  </si>
  <si>
    <t>S2 - S3</t>
  </si>
  <si>
    <t>B. Bystrica</t>
  </si>
  <si>
    <t>J3 - J2</t>
  </si>
  <si>
    <t>S1 - S2</t>
  </si>
  <si>
    <t>CEVA Trenčín</t>
  </si>
  <si>
    <t>BA2 - BA1</t>
  </si>
  <si>
    <t>J2 - J1</t>
  </si>
  <si>
    <t>S3 - S1</t>
  </si>
  <si>
    <t>S2 - S4</t>
  </si>
  <si>
    <t>Žilina</t>
  </si>
  <si>
    <t>Púchov</t>
  </si>
  <si>
    <t>Fénix B - Koliba B</t>
  </si>
  <si>
    <t>Fénix C - Koliba C</t>
  </si>
  <si>
    <t>RSL Bratislava - Koliba C</t>
  </si>
  <si>
    <t>Fénix C - Koliba B</t>
  </si>
  <si>
    <t>RSL Bratislava - Koliba B</t>
  </si>
  <si>
    <t>Dolný Ohaj - Bánov B</t>
  </si>
  <si>
    <t>Bánov A - Bánov B</t>
  </si>
  <si>
    <t>Dolný Ohaj - Bánov A</t>
  </si>
  <si>
    <t>Ilava B - Žilina B</t>
  </si>
  <si>
    <t>Ilava B - Žilina A</t>
  </si>
  <si>
    <t>Púchov A - Žilina B</t>
  </si>
  <si>
    <t>Púchov A - Martin B</t>
  </si>
  <si>
    <t>Púchov A - Žilina A</t>
  </si>
  <si>
    <t>Púchov B - Martin B</t>
  </si>
  <si>
    <t>Púchov B - Žilina B</t>
  </si>
  <si>
    <t>Púchov B - Žilina A</t>
  </si>
  <si>
    <t>B.Bystrica - CEVA E</t>
  </si>
  <si>
    <t>B.Bystrica - BK MI C</t>
  </si>
  <si>
    <t>CEVA D - BK MI C</t>
  </si>
  <si>
    <t>CEVA D - CEVA E</t>
  </si>
  <si>
    <t>B.Bystrica - CEVA D</t>
  </si>
  <si>
    <t>ŠKbJ Bratislava - Koliba C</t>
  </si>
  <si>
    <t>ŠKbJ Bratislava - Koliba B</t>
  </si>
  <si>
    <t>Filozof C - RSL Bratislava</t>
  </si>
  <si>
    <t>Filozof E - RSL Bratislava</t>
  </si>
  <si>
    <t>Piešťany B - Veľká Mača</t>
  </si>
  <si>
    <t>Nové Zámky - Piešťany B</t>
  </si>
  <si>
    <t>Nové Zámky - Veľká Mača</t>
  </si>
  <si>
    <t>Piešťany B - Bánov B</t>
  </si>
  <si>
    <t>Veľká Mača - Bánov B</t>
  </si>
  <si>
    <t>Nové Zámky - Bánov B</t>
  </si>
  <si>
    <t>Piešťany B - Bánov A</t>
  </si>
  <si>
    <t>Veľká Mača - Bánov A</t>
  </si>
  <si>
    <t>Nové Zámky - Bánov A</t>
  </si>
  <si>
    <t>Nové Zámky - Dolný Ohaj</t>
  </si>
  <si>
    <t>CEVA D - Ilava B</t>
  </si>
  <si>
    <t>CEVA E - Ilava B</t>
  </si>
  <si>
    <t>CEVA D - Púchov B</t>
  </si>
  <si>
    <t>CEVA D - Púchov A</t>
  </si>
  <si>
    <t>CEVA E - Púchov B</t>
  </si>
  <si>
    <t>BK MI C - Púchov B</t>
  </si>
  <si>
    <t>CEVA E - Púchov A</t>
  </si>
  <si>
    <t>BK MI C - Púchov A</t>
  </si>
  <si>
    <t>BK MI C - Ilava B</t>
  </si>
  <si>
    <t>Martin B - Žilina B</t>
  </si>
  <si>
    <t>Martin B - B. Bystrica</t>
  </si>
  <si>
    <t>Martin B - Žilina A</t>
  </si>
  <si>
    <t>Žilina A - B. Bystrica</t>
  </si>
  <si>
    <t>Žilina A - Žilina B</t>
  </si>
  <si>
    <t>Žilina B - B. Bystrica</t>
  </si>
  <si>
    <t>Koliba C - Filozof E</t>
  </si>
  <si>
    <t>RSL Bratislava - Fénix C</t>
  </si>
  <si>
    <t>RSL Bratislava - Fénix B</t>
  </si>
  <si>
    <t>Malinovo A - Nové Zámky</t>
  </si>
  <si>
    <t>Malinovo B - Nové Zámky</t>
  </si>
  <si>
    <t>Malinovo C - Nové Zámky</t>
  </si>
  <si>
    <t>Bánov A - Malinovo C</t>
  </si>
  <si>
    <t>Bánov A - Malinovo B</t>
  </si>
  <si>
    <t>Bánov A - Malinovo A</t>
  </si>
  <si>
    <t>Bánov B - Malinovo A</t>
  </si>
  <si>
    <t>Bánov B - Malinovo C</t>
  </si>
  <si>
    <t>Bánov B - Malinovo B</t>
  </si>
  <si>
    <t>Púchov A - Púchov B</t>
  </si>
  <si>
    <t>Púchov A - Ilava B</t>
  </si>
  <si>
    <t>Ilava B - Púchov B</t>
  </si>
  <si>
    <t>Ilava B - B. Bystrica</t>
  </si>
  <si>
    <t>Púchov A - B. Bystrica</t>
  </si>
  <si>
    <t>Púchov B - B. Bystrica</t>
  </si>
  <si>
    <t>Žilina A - CEVA E</t>
  </si>
  <si>
    <t>Žilina A - BK MI C</t>
  </si>
  <si>
    <t>Žilina A - CEVA D</t>
  </si>
  <si>
    <t>Žilina B - CEVA E</t>
  </si>
  <si>
    <t>Žilina B - CEVA D</t>
  </si>
  <si>
    <t>Martin B - CEVA D</t>
  </si>
  <si>
    <t>Žilina B - BK MI C</t>
  </si>
  <si>
    <t>BA4</t>
  </si>
  <si>
    <t>trojička / dvojička</t>
  </si>
  <si>
    <t>BA1 - BA4</t>
  </si>
  <si>
    <t>ŠKbJ Bratislava - RSL Bratislava</t>
  </si>
  <si>
    <t>Filozof C - ŠKbJ Bratislava</t>
  </si>
  <si>
    <t>Filozof E - ŠKbJ Bratislava</t>
  </si>
  <si>
    <t>BA4 - BA3</t>
  </si>
  <si>
    <t>ŠKbJ Bratislava - Fénix C</t>
  </si>
  <si>
    <t>ŠKbJ Bratislava - Fénix B</t>
  </si>
  <si>
    <t>BA3 - BA1</t>
  </si>
  <si>
    <t>Fénix B - Filozof E</t>
  </si>
  <si>
    <t>Fénix B - Filozof C</t>
  </si>
  <si>
    <t>Fénix C - Filozof C</t>
  </si>
  <si>
    <t>Fénix C - Filozof E</t>
  </si>
  <si>
    <t>trojičky / dvojičky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</si>
</sst>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&quot; &quot;?/2"/>
    <numFmt numFmtId="185" formatCode="#&quot; &quot;?/4"/>
    <numFmt numFmtId="186" formatCode="0.0"/>
    <numFmt numFmtId="187" formatCode="0.0%"/>
    <numFmt numFmtId="188" formatCode="0.000000"/>
    <numFmt numFmtId="189" formatCode="0.00000"/>
    <numFmt numFmtId="190" formatCode="0.0000"/>
    <numFmt numFmtId="191" formatCode="0.000"/>
    <numFmt numFmtId="192" formatCode="0.00000%"/>
    <numFmt numFmtId="193" formatCode="&quot;Áno&quot;;&quot;Áno&quot;;&quot;Nie&quot;"/>
    <numFmt numFmtId="194" formatCode="&quot;Pravda&quot;;&quot;Pravda&quot;;&quot;Nepravda&quot;"/>
    <numFmt numFmtId="195" formatCode="&quot;Zapnuté&quot;;&quot;Zapnuté&quot;;&quot;Vypnuté&quot;"/>
    <numFmt numFmtId="196" formatCode="[$€-2]\ #\ ##,000_);[Red]\([$€-2]\ #\ ##,000\)"/>
  </numFmts>
  <fonts count="54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8"/>
      <color indexed="10"/>
      <name val="Arial"/>
      <family val="2"/>
    </font>
    <font>
      <i/>
      <sz val="8"/>
      <color indexed="9"/>
      <name val="Arial"/>
      <family val="2"/>
    </font>
    <font>
      <b/>
      <i/>
      <sz val="8"/>
      <color indexed="9"/>
      <name val="Arial"/>
      <family val="2"/>
    </font>
    <font>
      <i/>
      <u val="single"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FF0000"/>
      <name val="Arial"/>
      <family val="2"/>
    </font>
    <font>
      <i/>
      <sz val="8"/>
      <color theme="0"/>
      <name val="Arial"/>
      <family val="2"/>
    </font>
    <font>
      <b/>
      <i/>
      <sz val="8"/>
      <color theme="0"/>
      <name val="Arial"/>
      <family val="2"/>
    </font>
    <font>
      <i/>
      <u val="single"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lightTrellis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5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2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vertical="center"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7" fillId="33" borderId="2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7" fillId="35" borderId="22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7" fillId="35" borderId="26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7" fillId="36" borderId="28" xfId="0" applyFont="1" applyFill="1" applyBorder="1" applyAlignment="1">
      <alignment horizontal="center"/>
    </xf>
    <xf numFmtId="0" fontId="7" fillId="36" borderId="22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20" fontId="7" fillId="36" borderId="0" xfId="0" applyNumberFormat="1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29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7" fillId="36" borderId="27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 horizontal="justify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0" xfId="0" applyFont="1" applyBorder="1" applyAlignment="1">
      <alignment/>
    </xf>
    <xf numFmtId="0" fontId="7" fillId="33" borderId="28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7" fillId="36" borderId="25" xfId="0" applyFont="1" applyFill="1" applyBorder="1" applyAlignment="1">
      <alignment horizontal="center"/>
    </xf>
    <xf numFmtId="0" fontId="7" fillId="36" borderId="26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49" fontId="7" fillId="35" borderId="0" xfId="0" applyNumberFormat="1" applyFont="1" applyFill="1" applyBorder="1" applyAlignment="1">
      <alignment horizontal="center"/>
    </xf>
    <xf numFmtId="49" fontId="7" fillId="35" borderId="23" xfId="0" applyNumberFormat="1" applyFont="1" applyFill="1" applyBorder="1" applyAlignment="1">
      <alignment horizontal="center"/>
    </xf>
    <xf numFmtId="0" fontId="7" fillId="35" borderId="28" xfId="0" applyFont="1" applyFill="1" applyBorder="1" applyAlignment="1">
      <alignment horizontal="center"/>
    </xf>
    <xf numFmtId="20" fontId="7" fillId="35" borderId="22" xfId="0" applyNumberFormat="1" applyFont="1" applyFill="1" applyBorder="1" applyAlignment="1">
      <alignment horizontal="center"/>
    </xf>
    <xf numFmtId="20" fontId="7" fillId="35" borderId="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left"/>
    </xf>
    <xf numFmtId="0" fontId="0" fillId="0" borderId="31" xfId="0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0" fillId="0" borderId="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190" fontId="2" fillId="0" borderId="0" xfId="0" applyNumberFormat="1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2" xfId="0" applyFont="1" applyBorder="1" applyAlignment="1">
      <alignment/>
    </xf>
    <xf numFmtId="49" fontId="0" fillId="0" borderId="32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0" fillId="0" borderId="34" xfId="0" applyBorder="1" applyAlignment="1">
      <alignment horizontal="right"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5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Font="1" applyFill="1" applyAlignment="1">
      <alignment horizontal="justify"/>
    </xf>
    <xf numFmtId="0" fontId="0" fillId="0" borderId="22" xfId="0" applyFont="1" applyBorder="1" applyAlignment="1">
      <alignment/>
    </xf>
    <xf numFmtId="20" fontId="0" fillId="0" borderId="0" xfId="0" applyNumberFormat="1" applyFont="1" applyBorder="1" applyAlignment="1">
      <alignment/>
    </xf>
    <xf numFmtId="0" fontId="0" fillId="0" borderId="36" xfId="0" applyFont="1" applyBorder="1" applyAlignment="1">
      <alignment/>
    </xf>
    <xf numFmtId="20" fontId="0" fillId="0" borderId="22" xfId="0" applyNumberFormat="1" applyFont="1" applyBorder="1" applyAlignment="1">
      <alignment/>
    </xf>
    <xf numFmtId="0" fontId="0" fillId="0" borderId="3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20" fontId="0" fillId="0" borderId="20" xfId="0" applyNumberFormat="1" applyFont="1" applyBorder="1" applyAlignment="1">
      <alignment/>
    </xf>
    <xf numFmtId="20" fontId="0" fillId="0" borderId="37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35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20" fontId="0" fillId="0" borderId="12" xfId="0" applyNumberFormat="1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1" fillId="0" borderId="1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37" borderId="41" xfId="0" applyFont="1" applyFill="1" applyBorder="1" applyAlignment="1">
      <alignment horizontal="center" vertical="center"/>
    </xf>
    <xf numFmtId="0" fontId="1" fillId="37" borderId="42" xfId="0" applyFont="1" applyFill="1" applyBorder="1" applyAlignment="1">
      <alignment horizontal="center" vertical="center"/>
    </xf>
    <xf numFmtId="0" fontId="1" fillId="37" borderId="43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13" borderId="41" xfId="0" applyFont="1" applyFill="1" applyBorder="1" applyAlignment="1">
      <alignment horizontal="center" vertical="center"/>
    </xf>
    <xf numFmtId="0" fontId="1" fillId="13" borderId="42" xfId="0" applyFont="1" applyFill="1" applyBorder="1" applyAlignment="1">
      <alignment horizontal="center" vertical="center"/>
    </xf>
    <xf numFmtId="0" fontId="1" fillId="13" borderId="4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11" xfId="0" applyBorder="1" applyAlignment="1">
      <alignment/>
    </xf>
    <xf numFmtId="20" fontId="3" fillId="0" borderId="0" xfId="0" applyNumberFormat="1" applyFont="1" applyBorder="1" applyAlignment="1">
      <alignment/>
    </xf>
    <xf numFmtId="20" fontId="3" fillId="0" borderId="12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SheetLayoutView="90" zoomScalePageLayoutView="0" workbookViewId="0" topLeftCell="A1">
      <selection activeCell="D1" sqref="D1"/>
    </sheetView>
  </sheetViews>
  <sheetFormatPr defaultColWidth="9.140625" defaultRowHeight="12.75" customHeight="1"/>
  <cols>
    <col min="1" max="1" width="10.00390625" style="0" bestFit="1" customWidth="1"/>
    <col min="2" max="2" width="8.7109375" style="0" customWidth="1"/>
    <col min="3" max="3" width="26.7109375" style="0" customWidth="1"/>
    <col min="4" max="4" width="5.7109375" style="0" customWidth="1"/>
    <col min="5" max="5" width="7.7109375" style="0" customWidth="1"/>
    <col min="6" max="7" width="5.7109375" style="0" customWidth="1"/>
    <col min="8" max="8" width="9.7109375" style="0" customWidth="1"/>
    <col min="9" max="9" width="12.7109375" style="0" customWidth="1"/>
    <col min="10" max="12" width="25.7109375" style="0" customWidth="1"/>
  </cols>
  <sheetData>
    <row r="1" spans="1:12" ht="25.5" customHeight="1">
      <c r="A1" s="2" t="s">
        <v>29</v>
      </c>
      <c r="B1" s="79" t="s">
        <v>377</v>
      </c>
      <c r="C1" s="2" t="s">
        <v>0</v>
      </c>
      <c r="D1" s="2"/>
      <c r="E1" s="28" t="s">
        <v>5</v>
      </c>
      <c r="F1" s="207" t="s">
        <v>390</v>
      </c>
      <c r="G1" s="207"/>
      <c r="H1" s="28" t="s">
        <v>4</v>
      </c>
      <c r="I1" s="1" t="s">
        <v>226</v>
      </c>
      <c r="J1" s="1">
        <v>0.375</v>
      </c>
      <c r="K1" s="1">
        <v>0.4583333333333333</v>
      </c>
      <c r="L1" s="1">
        <v>0.5416666666666666</v>
      </c>
    </row>
    <row r="2" spans="1:12" ht="12.75" customHeight="1">
      <c r="A2" s="194" t="s">
        <v>219</v>
      </c>
      <c r="B2" s="186" t="s">
        <v>218</v>
      </c>
      <c r="C2" s="27" t="s">
        <v>216</v>
      </c>
      <c r="D2" s="27"/>
      <c r="E2" s="180" t="s">
        <v>1</v>
      </c>
      <c r="F2" s="195" t="s">
        <v>378</v>
      </c>
      <c r="G2" s="196"/>
      <c r="H2" s="162" t="s">
        <v>285</v>
      </c>
      <c r="I2" s="159" t="s">
        <v>227</v>
      </c>
      <c r="J2" s="127" t="s">
        <v>233</v>
      </c>
      <c r="K2" s="127" t="s">
        <v>324</v>
      </c>
      <c r="L2" s="136" t="s">
        <v>380</v>
      </c>
    </row>
    <row r="3" spans="1:12" ht="12.75" customHeight="1">
      <c r="A3" s="188"/>
      <c r="B3" s="187"/>
      <c r="C3" s="27" t="s">
        <v>36</v>
      </c>
      <c r="D3" s="27"/>
      <c r="E3" s="181"/>
      <c r="F3" s="197"/>
      <c r="G3" s="198"/>
      <c r="H3" s="163"/>
      <c r="I3" s="161"/>
      <c r="J3" s="201" t="s">
        <v>379</v>
      </c>
      <c r="K3" s="125" t="s">
        <v>381</v>
      </c>
      <c r="L3" s="135" t="s">
        <v>325</v>
      </c>
    </row>
    <row r="4" spans="1:12" ht="12.75" customHeight="1">
      <c r="A4" s="4"/>
      <c r="B4" s="82"/>
      <c r="D4" s="27"/>
      <c r="E4" s="181"/>
      <c r="F4" s="155" t="s">
        <v>288</v>
      </c>
      <c r="G4" s="156"/>
      <c r="H4" s="163"/>
      <c r="I4" s="169" t="s">
        <v>237</v>
      </c>
      <c r="J4" s="124" t="s">
        <v>235</v>
      </c>
      <c r="K4" s="124" t="s">
        <v>277</v>
      </c>
      <c r="L4" s="199" t="s">
        <v>301</v>
      </c>
    </row>
    <row r="5" spans="1:12" ht="12.75" customHeight="1">
      <c r="A5" s="188" t="s">
        <v>219</v>
      </c>
      <c r="B5" s="187" t="s">
        <v>220</v>
      </c>
      <c r="C5" s="14" t="s">
        <v>38</v>
      </c>
      <c r="D5" s="27"/>
      <c r="E5" s="181"/>
      <c r="F5" s="192"/>
      <c r="G5" s="193"/>
      <c r="H5" s="163"/>
      <c r="I5" s="170"/>
      <c r="J5" s="84" t="s">
        <v>234</v>
      </c>
      <c r="K5" s="84" t="s">
        <v>304</v>
      </c>
      <c r="L5" s="200" t="s">
        <v>302</v>
      </c>
    </row>
    <row r="6" spans="1:12" ht="12.75" customHeight="1">
      <c r="A6" s="188"/>
      <c r="B6" s="187"/>
      <c r="C6" s="14" t="s">
        <v>210</v>
      </c>
      <c r="D6" s="27"/>
      <c r="E6" s="181"/>
      <c r="F6" s="171" t="s">
        <v>289</v>
      </c>
      <c r="G6" s="172"/>
      <c r="H6" s="163"/>
      <c r="I6" s="177" t="s">
        <v>60</v>
      </c>
      <c r="J6" s="83" t="s">
        <v>238</v>
      </c>
      <c r="K6" s="83" t="s">
        <v>241</v>
      </c>
      <c r="L6" s="138" t="s">
        <v>354</v>
      </c>
    </row>
    <row r="7" spans="1:12" ht="12.75" customHeight="1">
      <c r="A7" s="4"/>
      <c r="B7" s="82"/>
      <c r="D7" s="80"/>
      <c r="E7" s="181"/>
      <c r="F7" s="172"/>
      <c r="G7" s="172"/>
      <c r="H7" s="163"/>
      <c r="I7" s="177"/>
      <c r="J7" s="83" t="s">
        <v>355</v>
      </c>
      <c r="K7" s="83" t="s">
        <v>239</v>
      </c>
      <c r="L7" s="138" t="s">
        <v>242</v>
      </c>
    </row>
    <row r="8" spans="1:12" ht="12.75" customHeight="1">
      <c r="A8" s="188" t="s">
        <v>219</v>
      </c>
      <c r="B8" s="187" t="s">
        <v>221</v>
      </c>
      <c r="C8" s="14" t="s">
        <v>39</v>
      </c>
      <c r="D8" s="27"/>
      <c r="E8" s="181"/>
      <c r="F8" s="173"/>
      <c r="G8" s="173"/>
      <c r="H8" s="163"/>
      <c r="I8" s="178"/>
      <c r="J8" s="83" t="s">
        <v>243</v>
      </c>
      <c r="K8" s="83" t="s">
        <v>356</v>
      </c>
      <c r="L8" s="138" t="s">
        <v>240</v>
      </c>
    </row>
    <row r="9" spans="1:12" ht="12.75" customHeight="1">
      <c r="A9" s="188"/>
      <c r="B9" s="187"/>
      <c r="C9" s="14" t="s">
        <v>211</v>
      </c>
      <c r="D9" s="27"/>
      <c r="E9" s="181"/>
      <c r="F9" s="179" t="s">
        <v>31</v>
      </c>
      <c r="G9" s="179"/>
      <c r="H9" s="163"/>
      <c r="I9" s="142" t="s">
        <v>70</v>
      </c>
      <c r="J9" s="126" t="s">
        <v>306</v>
      </c>
      <c r="K9" s="126" t="s">
        <v>307</v>
      </c>
      <c r="L9" s="139" t="s">
        <v>308</v>
      </c>
    </row>
    <row r="10" spans="1:12" ht="12.75" customHeight="1">
      <c r="A10" s="4"/>
      <c r="B10" s="82"/>
      <c r="D10" s="14"/>
      <c r="E10" s="181"/>
      <c r="F10" s="153" t="s">
        <v>290</v>
      </c>
      <c r="G10" s="154"/>
      <c r="H10" s="163"/>
      <c r="I10" s="159" t="s">
        <v>54</v>
      </c>
      <c r="J10" s="83" t="s">
        <v>309</v>
      </c>
      <c r="K10" s="83" t="s">
        <v>55</v>
      </c>
      <c r="L10" s="138" t="s">
        <v>310</v>
      </c>
    </row>
    <row r="11" spans="1:12" ht="12.75" customHeight="1">
      <c r="A11" s="188" t="s">
        <v>219</v>
      </c>
      <c r="B11" s="187" t="s">
        <v>376</v>
      </c>
      <c r="C11" s="14" t="s">
        <v>217</v>
      </c>
      <c r="D11" s="27"/>
      <c r="E11" s="181"/>
      <c r="F11" s="155"/>
      <c r="G11" s="156"/>
      <c r="H11" s="163"/>
      <c r="I11" s="160"/>
      <c r="J11" s="83" t="s">
        <v>313</v>
      </c>
      <c r="K11" s="83" t="s">
        <v>311</v>
      </c>
      <c r="L11" s="138" t="s">
        <v>312</v>
      </c>
    </row>
    <row r="12" spans="1:12" ht="12.75" customHeight="1">
      <c r="A12" s="188"/>
      <c r="B12" s="187"/>
      <c r="C12" s="14" t="s">
        <v>278</v>
      </c>
      <c r="D12" s="44"/>
      <c r="E12" s="181"/>
      <c r="F12" s="157"/>
      <c r="G12" s="158"/>
      <c r="H12" s="163"/>
      <c r="I12" s="161"/>
      <c r="J12" s="83" t="s">
        <v>314</v>
      </c>
      <c r="K12" s="83" t="s">
        <v>316</v>
      </c>
      <c r="L12" s="138" t="s">
        <v>315</v>
      </c>
    </row>
    <row r="13" spans="1:12" ht="12.75" customHeight="1">
      <c r="A13" s="27"/>
      <c r="B13" s="27"/>
      <c r="C13" s="27"/>
      <c r="D13" s="14"/>
      <c r="E13" s="181"/>
      <c r="F13" s="190" t="s">
        <v>61</v>
      </c>
      <c r="G13" s="191"/>
      <c r="H13" s="163"/>
      <c r="I13" s="169" t="s">
        <v>291</v>
      </c>
      <c r="J13" s="124" t="s">
        <v>317</v>
      </c>
      <c r="K13" s="124" t="s">
        <v>318</v>
      </c>
      <c r="L13" s="141" t="s">
        <v>321</v>
      </c>
    </row>
    <row r="14" spans="1:12" ht="12.75" customHeight="1">
      <c r="A14" s="81"/>
      <c r="B14" s="10"/>
      <c r="C14" s="27"/>
      <c r="E14" s="182"/>
      <c r="F14" s="192"/>
      <c r="G14" s="193"/>
      <c r="H14" s="164"/>
      <c r="I14" s="170"/>
      <c r="J14" s="84" t="s">
        <v>319</v>
      </c>
      <c r="K14" s="84" t="s">
        <v>320</v>
      </c>
      <c r="L14" s="137" t="s">
        <v>236</v>
      </c>
    </row>
    <row r="15" spans="1:12" ht="12.75" customHeight="1">
      <c r="A15" s="188" t="s">
        <v>40</v>
      </c>
      <c r="B15" s="189" t="s">
        <v>30</v>
      </c>
      <c r="C15" s="123" t="s">
        <v>214</v>
      </c>
      <c r="D15" s="149">
        <v>88</v>
      </c>
      <c r="E15" s="43"/>
      <c r="F15" s="143"/>
      <c r="G15" s="143"/>
      <c r="H15" s="119"/>
      <c r="I15" s="119"/>
      <c r="J15" s="130"/>
      <c r="K15" s="130"/>
      <c r="L15" s="130"/>
    </row>
    <row r="16" spans="1:12" ht="12.75" customHeight="1">
      <c r="A16" s="188"/>
      <c r="B16" s="189"/>
      <c r="C16" s="123" t="s">
        <v>215</v>
      </c>
      <c r="D16" s="150"/>
      <c r="E16" s="183" t="s">
        <v>2</v>
      </c>
      <c r="F16" s="195" t="s">
        <v>295</v>
      </c>
      <c r="G16" s="196"/>
      <c r="H16" s="162" t="s">
        <v>286</v>
      </c>
      <c r="I16" s="203" t="s">
        <v>228</v>
      </c>
      <c r="J16" s="127" t="s">
        <v>276</v>
      </c>
      <c r="K16" s="127" t="s">
        <v>246</v>
      </c>
      <c r="L16" s="136"/>
    </row>
    <row r="17" spans="1:12" ht="12.75" customHeight="1">
      <c r="A17" s="188"/>
      <c r="B17" s="189"/>
      <c r="C17" s="123" t="s">
        <v>213</v>
      </c>
      <c r="D17" s="149"/>
      <c r="E17" s="184"/>
      <c r="F17" s="197"/>
      <c r="G17" s="198"/>
      <c r="H17" s="163"/>
      <c r="I17" s="204"/>
      <c r="J17" s="125" t="s">
        <v>247</v>
      </c>
      <c r="K17" s="125" t="s">
        <v>351</v>
      </c>
      <c r="L17" s="135"/>
    </row>
    <row r="18" spans="1:12" ht="12.75" customHeight="1">
      <c r="A18" s="81"/>
      <c r="B18" s="10"/>
      <c r="C18" s="123"/>
      <c r="D18" s="149">
        <f>13+100</f>
        <v>113</v>
      </c>
      <c r="E18" s="184"/>
      <c r="F18" s="155" t="s">
        <v>382</v>
      </c>
      <c r="G18" s="156"/>
      <c r="H18" s="163"/>
      <c r="I18" s="205" t="s">
        <v>269</v>
      </c>
      <c r="J18" s="124" t="s">
        <v>383</v>
      </c>
      <c r="K18" s="124" t="s">
        <v>384</v>
      </c>
      <c r="L18" s="199"/>
    </row>
    <row r="19" spans="1:12" ht="12.75" customHeight="1">
      <c r="A19" s="188" t="s">
        <v>40</v>
      </c>
      <c r="B19" s="187" t="s">
        <v>31</v>
      </c>
      <c r="C19" s="27" t="s">
        <v>34</v>
      </c>
      <c r="D19" s="149"/>
      <c r="E19" s="184"/>
      <c r="F19" s="192"/>
      <c r="G19" s="193"/>
      <c r="H19" s="163"/>
      <c r="I19" s="206" t="s">
        <v>269</v>
      </c>
      <c r="J19" s="84" t="s">
        <v>353</v>
      </c>
      <c r="K19" s="84" t="s">
        <v>352</v>
      </c>
      <c r="L19" s="200"/>
    </row>
    <row r="20" spans="1:12" ht="12.75" customHeight="1">
      <c r="A20" s="188"/>
      <c r="B20" s="187"/>
      <c r="C20" s="27" t="s">
        <v>35</v>
      </c>
      <c r="D20" s="149">
        <f>100+13</f>
        <v>113</v>
      </c>
      <c r="E20" s="184"/>
      <c r="F20" s="171" t="s">
        <v>292</v>
      </c>
      <c r="G20" s="172"/>
      <c r="H20" s="163"/>
      <c r="I20" s="177" t="s">
        <v>56</v>
      </c>
      <c r="J20" s="83" t="s">
        <v>329</v>
      </c>
      <c r="K20" s="83" t="s">
        <v>332</v>
      </c>
      <c r="L20" s="138" t="s">
        <v>57</v>
      </c>
    </row>
    <row r="21" spans="1:12" ht="12.75" customHeight="1">
      <c r="A21" s="188"/>
      <c r="B21" s="187"/>
      <c r="C21" s="27" t="s">
        <v>33</v>
      </c>
      <c r="D21" s="150"/>
      <c r="E21" s="184"/>
      <c r="F21" s="172"/>
      <c r="G21" s="172"/>
      <c r="H21" s="163"/>
      <c r="I21" s="177" t="s">
        <v>6</v>
      </c>
      <c r="J21" s="83" t="s">
        <v>232</v>
      </c>
      <c r="K21" s="83" t="s">
        <v>330</v>
      </c>
      <c r="L21" s="138" t="s">
        <v>333</v>
      </c>
    </row>
    <row r="22" spans="1:12" ht="12.75" customHeight="1">
      <c r="A22" s="9"/>
      <c r="B22" s="82"/>
      <c r="C22" s="14"/>
      <c r="D22" s="149">
        <v>175</v>
      </c>
      <c r="E22" s="184"/>
      <c r="F22" s="173"/>
      <c r="G22" s="173"/>
      <c r="H22" s="163"/>
      <c r="I22" s="178"/>
      <c r="J22" s="83" t="s">
        <v>334</v>
      </c>
      <c r="K22" s="83" t="s">
        <v>335</v>
      </c>
      <c r="L22" s="138" t="s">
        <v>331</v>
      </c>
    </row>
    <row r="23" spans="1:12" ht="12.75" customHeight="1">
      <c r="A23" s="188" t="s">
        <v>40</v>
      </c>
      <c r="B23" s="187" t="s">
        <v>32</v>
      </c>
      <c r="C23" s="14" t="s">
        <v>37</v>
      </c>
      <c r="D23" s="149">
        <f>50+40+50</f>
        <v>140</v>
      </c>
      <c r="E23" s="184"/>
      <c r="F23" s="179" t="s">
        <v>30</v>
      </c>
      <c r="G23" s="179"/>
      <c r="H23" s="163"/>
      <c r="I23" s="142" t="s">
        <v>60</v>
      </c>
      <c r="J23" s="126" t="s">
        <v>231</v>
      </c>
      <c r="K23" s="126" t="s">
        <v>230</v>
      </c>
      <c r="L23" s="139" t="s">
        <v>229</v>
      </c>
    </row>
    <row r="24" spans="1:12" ht="12.75" customHeight="1">
      <c r="A24" s="188"/>
      <c r="B24" s="187"/>
      <c r="C24" s="123" t="s">
        <v>225</v>
      </c>
      <c r="D24" s="149">
        <f>85+90</f>
        <v>175</v>
      </c>
      <c r="E24" s="184"/>
      <c r="F24" s="153" t="s">
        <v>293</v>
      </c>
      <c r="G24" s="154"/>
      <c r="H24" s="163"/>
      <c r="I24" s="159" t="s">
        <v>294</v>
      </c>
      <c r="J24" s="83" t="s">
        <v>338</v>
      </c>
      <c r="K24" s="83" t="s">
        <v>339</v>
      </c>
      <c r="L24" s="144" t="s">
        <v>336</v>
      </c>
    </row>
    <row r="25" spans="1:12" ht="12.75" customHeight="1">
      <c r="A25" s="188"/>
      <c r="B25" s="187"/>
      <c r="C25" s="27" t="s">
        <v>223</v>
      </c>
      <c r="D25" s="149"/>
      <c r="E25" s="184"/>
      <c r="F25" s="155"/>
      <c r="G25" s="156"/>
      <c r="H25" s="163"/>
      <c r="I25" s="160"/>
      <c r="J25" s="83" t="s">
        <v>337</v>
      </c>
      <c r="K25" s="83" t="s">
        <v>340</v>
      </c>
      <c r="L25" s="138" t="s">
        <v>342</v>
      </c>
    </row>
    <row r="26" spans="1:12" ht="12.75" customHeight="1">
      <c r="A26" s="27"/>
      <c r="B26" s="27"/>
      <c r="C26" s="27"/>
      <c r="D26" s="15"/>
      <c r="E26" s="184"/>
      <c r="F26" s="157" t="s">
        <v>59</v>
      </c>
      <c r="G26" s="158"/>
      <c r="H26" s="163"/>
      <c r="I26" s="161" t="s">
        <v>26</v>
      </c>
      <c r="J26" s="85" t="s">
        <v>343</v>
      </c>
      <c r="K26" s="85" t="s">
        <v>344</v>
      </c>
      <c r="L26" s="140" t="s">
        <v>341</v>
      </c>
    </row>
    <row r="27" spans="1:12" ht="12.75" customHeight="1">
      <c r="A27" s="27"/>
      <c r="B27" s="27"/>
      <c r="C27" s="27"/>
      <c r="D27" s="149"/>
      <c r="E27" s="184"/>
      <c r="F27" s="165" t="s">
        <v>53</v>
      </c>
      <c r="G27" s="166"/>
      <c r="H27" s="163"/>
      <c r="I27" s="169" t="s">
        <v>6</v>
      </c>
      <c r="J27" s="124" t="s">
        <v>345</v>
      </c>
      <c r="K27" s="124" t="s">
        <v>346</v>
      </c>
      <c r="L27" s="141" t="s">
        <v>347</v>
      </c>
    </row>
    <row r="28" spans="1:12" ht="12.75" customHeight="1">
      <c r="A28" s="188" t="s">
        <v>41</v>
      </c>
      <c r="B28" s="189" t="s">
        <v>42</v>
      </c>
      <c r="C28" s="14" t="s">
        <v>279</v>
      </c>
      <c r="D28" s="149">
        <f>140+80</f>
        <v>220</v>
      </c>
      <c r="E28" s="185"/>
      <c r="F28" s="167"/>
      <c r="G28" s="168"/>
      <c r="H28" s="164"/>
      <c r="I28" s="170"/>
      <c r="J28" s="84" t="s">
        <v>348</v>
      </c>
      <c r="K28" s="84" t="s">
        <v>349</v>
      </c>
      <c r="L28" s="137" t="s">
        <v>350</v>
      </c>
    </row>
    <row r="29" spans="1:12" ht="12.75" customHeight="1">
      <c r="A29" s="188"/>
      <c r="B29" s="189"/>
      <c r="C29" s="14" t="s">
        <v>49</v>
      </c>
      <c r="D29" s="149"/>
      <c r="E29" s="4"/>
      <c r="F29" s="11"/>
      <c r="G29" s="119"/>
      <c r="H29" s="147"/>
      <c r="I29" s="143"/>
      <c r="J29" s="84"/>
      <c r="K29" s="84"/>
      <c r="L29" s="84"/>
    </row>
    <row r="30" spans="1:12" ht="12.75" customHeight="1">
      <c r="A30" s="188"/>
      <c r="B30" s="189"/>
      <c r="C30" s="14" t="s">
        <v>212</v>
      </c>
      <c r="D30" s="150"/>
      <c r="E30" s="174" t="s">
        <v>3</v>
      </c>
      <c r="F30" s="195" t="s">
        <v>385</v>
      </c>
      <c r="G30" s="196"/>
      <c r="H30" s="162" t="s">
        <v>287</v>
      </c>
      <c r="I30" s="203" t="s">
        <v>237</v>
      </c>
      <c r="J30" s="127" t="s">
        <v>386</v>
      </c>
      <c r="K30" s="127" t="s">
        <v>387</v>
      </c>
      <c r="L30" s="136"/>
    </row>
    <row r="31" spans="1:12" ht="12.75" customHeight="1">
      <c r="A31" s="9"/>
      <c r="B31" s="7"/>
      <c r="C31" s="27"/>
      <c r="D31" s="149">
        <f>45+20</f>
        <v>65</v>
      </c>
      <c r="E31" s="175"/>
      <c r="F31" s="197"/>
      <c r="G31" s="198"/>
      <c r="H31" s="163"/>
      <c r="I31" s="204"/>
      <c r="J31" s="125" t="s">
        <v>388</v>
      </c>
      <c r="K31" s="125" t="s">
        <v>389</v>
      </c>
      <c r="L31" s="135"/>
    </row>
    <row r="32" spans="1:12" ht="12.75" customHeight="1">
      <c r="A32" s="188" t="s">
        <v>41</v>
      </c>
      <c r="B32" s="189" t="s">
        <v>43</v>
      </c>
      <c r="C32" s="27" t="s">
        <v>280</v>
      </c>
      <c r="D32" s="150"/>
      <c r="E32" s="175"/>
      <c r="F32" s="155" t="s">
        <v>245</v>
      </c>
      <c r="G32" s="156"/>
      <c r="H32" s="163"/>
      <c r="I32" s="169" t="s">
        <v>278</v>
      </c>
      <c r="J32" s="124" t="s">
        <v>303</v>
      </c>
      <c r="K32" s="124" t="s">
        <v>305</v>
      </c>
      <c r="L32" s="141"/>
    </row>
    <row r="33" spans="1:12" ht="12.75" customHeight="1">
      <c r="A33" s="188"/>
      <c r="B33" s="189"/>
      <c r="C33" s="27" t="s">
        <v>281</v>
      </c>
      <c r="D33" s="149">
        <f>20+25</f>
        <v>45</v>
      </c>
      <c r="E33" s="175"/>
      <c r="F33" s="192" t="s">
        <v>221</v>
      </c>
      <c r="G33" s="193"/>
      <c r="H33" s="163"/>
      <c r="I33" s="170" t="s">
        <v>278</v>
      </c>
      <c r="J33" s="84" t="s">
        <v>323</v>
      </c>
      <c r="K33" s="84" t="s">
        <v>322</v>
      </c>
      <c r="L33" s="200"/>
    </row>
    <row r="34" spans="1:12" ht="12.75" customHeight="1">
      <c r="A34" s="188"/>
      <c r="B34" s="189"/>
      <c r="C34" s="14" t="s">
        <v>46</v>
      </c>
      <c r="D34" s="151"/>
      <c r="E34" s="175"/>
      <c r="F34" s="171" t="s">
        <v>296</v>
      </c>
      <c r="G34" s="172"/>
      <c r="H34" s="163"/>
      <c r="I34" s="177" t="s">
        <v>52</v>
      </c>
      <c r="J34" s="83" t="s">
        <v>357</v>
      </c>
      <c r="K34" s="83" t="s">
        <v>358</v>
      </c>
      <c r="L34" s="138" t="s">
        <v>359</v>
      </c>
    </row>
    <row r="35" spans="1:12" ht="12.75" customHeight="1">
      <c r="A35" s="27"/>
      <c r="B35" s="7"/>
      <c r="C35" s="44"/>
      <c r="D35" s="149">
        <f>60+30</f>
        <v>90</v>
      </c>
      <c r="E35" s="175"/>
      <c r="F35" s="172"/>
      <c r="G35" s="172"/>
      <c r="H35" s="163"/>
      <c r="I35" s="177" t="s">
        <v>54</v>
      </c>
      <c r="J35" s="83" t="s">
        <v>360</v>
      </c>
      <c r="K35" s="83" t="s">
        <v>361</v>
      </c>
      <c r="L35" s="138" t="s">
        <v>362</v>
      </c>
    </row>
    <row r="36" spans="1:12" ht="12.75" customHeight="1">
      <c r="A36" s="188" t="s">
        <v>41</v>
      </c>
      <c r="B36" s="189" t="s">
        <v>44</v>
      </c>
      <c r="C36" s="14" t="s">
        <v>282</v>
      </c>
      <c r="D36" s="152"/>
      <c r="E36" s="175"/>
      <c r="F36" s="173"/>
      <c r="G36" s="173"/>
      <c r="H36" s="163"/>
      <c r="I36" s="178"/>
      <c r="J36" s="83" t="s">
        <v>249</v>
      </c>
      <c r="K36" s="83" t="s">
        <v>250</v>
      </c>
      <c r="L36" s="138" t="s">
        <v>248</v>
      </c>
    </row>
    <row r="37" spans="1:12" ht="12.75" customHeight="1">
      <c r="A37" s="188"/>
      <c r="B37" s="189"/>
      <c r="C37" s="14" t="s">
        <v>283</v>
      </c>
      <c r="D37" s="149">
        <f>30+90</f>
        <v>120</v>
      </c>
      <c r="E37" s="175"/>
      <c r="F37" s="179" t="s">
        <v>32</v>
      </c>
      <c r="G37" s="179"/>
      <c r="H37" s="163"/>
      <c r="I37" s="142" t="s">
        <v>264</v>
      </c>
      <c r="J37" s="126" t="s">
        <v>328</v>
      </c>
      <c r="K37" s="126" t="s">
        <v>326</v>
      </c>
      <c r="L37" s="139" t="s">
        <v>327</v>
      </c>
    </row>
    <row r="38" spans="1:12" ht="12.75" customHeight="1">
      <c r="A38" s="188"/>
      <c r="B38" s="189"/>
      <c r="C38" s="14" t="s">
        <v>47</v>
      </c>
      <c r="D38" s="152"/>
      <c r="E38" s="175"/>
      <c r="F38" s="153" t="s">
        <v>297</v>
      </c>
      <c r="G38" s="154"/>
      <c r="H38" s="163"/>
      <c r="I38" s="159" t="s">
        <v>299</v>
      </c>
      <c r="J38" s="83" t="s">
        <v>369</v>
      </c>
      <c r="K38" s="83" t="s">
        <v>370</v>
      </c>
      <c r="L38" s="144" t="s">
        <v>371</v>
      </c>
    </row>
    <row r="39" spans="1:12" ht="12.75" customHeight="1">
      <c r="A39" s="27"/>
      <c r="B39" s="82"/>
      <c r="C39" s="14"/>
      <c r="D39" s="149">
        <f>60+140</f>
        <v>200</v>
      </c>
      <c r="E39" s="175"/>
      <c r="F39" s="155"/>
      <c r="G39" s="156"/>
      <c r="H39" s="163"/>
      <c r="I39" s="160"/>
      <c r="J39" s="83" t="s">
        <v>373</v>
      </c>
      <c r="K39" s="83" t="s">
        <v>372</v>
      </c>
      <c r="L39" s="138" t="s">
        <v>375</v>
      </c>
    </row>
    <row r="40" spans="1:12" ht="12.75" customHeight="1">
      <c r="A40" s="81" t="s">
        <v>41</v>
      </c>
      <c r="B40" s="10" t="s">
        <v>45</v>
      </c>
      <c r="C40" s="14" t="s">
        <v>284</v>
      </c>
      <c r="D40" s="15"/>
      <c r="E40" s="175"/>
      <c r="F40" s="157" t="s">
        <v>58</v>
      </c>
      <c r="G40" s="158"/>
      <c r="H40" s="163"/>
      <c r="I40" s="161" t="s">
        <v>54</v>
      </c>
      <c r="J40" s="83" t="s">
        <v>244</v>
      </c>
      <c r="K40" s="85" t="s">
        <v>374</v>
      </c>
      <c r="L40" s="140" t="s">
        <v>62</v>
      </c>
    </row>
    <row r="41" spans="1:12" ht="12.75" customHeight="1">
      <c r="A41" s="27"/>
      <c r="B41" s="27"/>
      <c r="C41" s="27"/>
      <c r="D41" s="15"/>
      <c r="E41" s="175"/>
      <c r="F41" s="165" t="s">
        <v>298</v>
      </c>
      <c r="G41" s="166"/>
      <c r="H41" s="163"/>
      <c r="I41" s="169" t="s">
        <v>300</v>
      </c>
      <c r="J41" s="124" t="s">
        <v>363</v>
      </c>
      <c r="K41" s="124" t="s">
        <v>367</v>
      </c>
      <c r="L41" s="141" t="s">
        <v>364</v>
      </c>
    </row>
    <row r="42" spans="1:12" ht="12.75" customHeight="1">
      <c r="A42" s="27"/>
      <c r="B42" s="27"/>
      <c r="C42" s="27"/>
      <c r="D42" s="15"/>
      <c r="E42" s="176"/>
      <c r="F42" s="167"/>
      <c r="G42" s="168"/>
      <c r="H42" s="164"/>
      <c r="I42" s="170"/>
      <c r="J42" s="84" t="s">
        <v>366</v>
      </c>
      <c r="K42" s="84" t="s">
        <v>365</v>
      </c>
      <c r="L42" s="137" t="s">
        <v>368</v>
      </c>
    </row>
    <row r="43" spans="1:12" ht="12.75" customHeight="1">
      <c r="A43" s="27"/>
      <c r="B43" s="27"/>
      <c r="C43" s="27"/>
      <c r="D43" s="15"/>
      <c r="E43" s="145"/>
      <c r="F43" s="11"/>
      <c r="G43" s="11"/>
      <c r="H43" s="146"/>
      <c r="I43" s="148"/>
      <c r="J43" s="148"/>
      <c r="K43" s="202"/>
      <c r="L43" s="83"/>
    </row>
    <row r="44" spans="1:12" ht="12.75" customHeight="1">
      <c r="A44" s="27"/>
      <c r="B44" s="27"/>
      <c r="C44" s="27"/>
      <c r="D44" s="15"/>
      <c r="E44" s="145"/>
      <c r="F44" s="11"/>
      <c r="G44" s="11"/>
      <c r="H44" s="146"/>
      <c r="I44" s="83"/>
      <c r="J44" s="83"/>
      <c r="K44" s="83"/>
      <c r="L44" s="83"/>
    </row>
    <row r="45" spans="1:4" ht="12.75" customHeight="1">
      <c r="A45" s="27"/>
      <c r="D45" s="15"/>
    </row>
    <row r="46" spans="1:4" ht="12.75" customHeight="1">
      <c r="A46" s="27"/>
      <c r="D46" s="15"/>
    </row>
  </sheetData>
  <sheetProtection/>
  <mergeCells count="60">
    <mergeCell ref="I4:I5"/>
    <mergeCell ref="F16:G17"/>
    <mergeCell ref="F18:G19"/>
    <mergeCell ref="I16:I17"/>
    <mergeCell ref="I18:I19"/>
    <mergeCell ref="F30:G31"/>
    <mergeCell ref="I30:I31"/>
    <mergeCell ref="A28:A30"/>
    <mergeCell ref="A2:A3"/>
    <mergeCell ref="B2:B3"/>
    <mergeCell ref="A5:A6"/>
    <mergeCell ref="B5:B6"/>
    <mergeCell ref="A8:A9"/>
    <mergeCell ref="B8:B9"/>
    <mergeCell ref="A11:A12"/>
    <mergeCell ref="B11:B12"/>
    <mergeCell ref="A23:A25"/>
    <mergeCell ref="B28:B30"/>
    <mergeCell ref="A32:A34"/>
    <mergeCell ref="B32:B34"/>
    <mergeCell ref="A36:A38"/>
    <mergeCell ref="B36:B38"/>
    <mergeCell ref="F32:G33"/>
    <mergeCell ref="I13:I14"/>
    <mergeCell ref="A15:A17"/>
    <mergeCell ref="B15:B17"/>
    <mergeCell ref="B19:B21"/>
    <mergeCell ref="I20:I22"/>
    <mergeCell ref="F23:G23"/>
    <mergeCell ref="A19:A21"/>
    <mergeCell ref="B23:B25"/>
    <mergeCell ref="E2:E14"/>
    <mergeCell ref="E16:E28"/>
    <mergeCell ref="F1:G1"/>
    <mergeCell ref="F6:G8"/>
    <mergeCell ref="F20:G22"/>
    <mergeCell ref="F9:G9"/>
    <mergeCell ref="F13:G14"/>
    <mergeCell ref="F38:G40"/>
    <mergeCell ref="I38:I40"/>
    <mergeCell ref="E30:E42"/>
    <mergeCell ref="F41:G42"/>
    <mergeCell ref="I41:I42"/>
    <mergeCell ref="I34:I36"/>
    <mergeCell ref="F37:G37"/>
    <mergeCell ref="I32:I33"/>
    <mergeCell ref="F10:G12"/>
    <mergeCell ref="I10:I12"/>
    <mergeCell ref="H2:H14"/>
    <mergeCell ref="I6:I8"/>
    <mergeCell ref="F4:G5"/>
    <mergeCell ref="F2:G3"/>
    <mergeCell ref="I2:I3"/>
    <mergeCell ref="F24:G26"/>
    <mergeCell ref="I24:I26"/>
    <mergeCell ref="H16:H28"/>
    <mergeCell ref="F27:G28"/>
    <mergeCell ref="I27:I28"/>
    <mergeCell ref="H30:H42"/>
    <mergeCell ref="F34:G36"/>
  </mergeCells>
  <printOptions/>
  <pageMargins left="0.3937007874015748" right="0.3937007874015748" top="0.3937007874015748" bottom="0.3937007874015748" header="0.15748031496062992" footer="0.1968503937007874"/>
  <pageSetup fitToHeight="1" fitToWidth="1" horizontalDpi="600" verticalDpi="600" orientation="landscape" paperSize="9" scale="82" r:id="rId1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3"/>
  <sheetViews>
    <sheetView zoomScaleSheetLayoutView="100" workbookViewId="0" topLeftCell="A1">
      <selection activeCell="E3" sqref="E3"/>
    </sheetView>
  </sheetViews>
  <sheetFormatPr defaultColWidth="9.140625" defaultRowHeight="12.75"/>
  <cols>
    <col min="1" max="1" width="21.7109375" style="0" customWidth="1"/>
    <col min="2" max="9" width="12.7109375" style="0" customWidth="1"/>
    <col min="10" max="10" width="7.7109375" style="0" customWidth="1"/>
    <col min="11" max="11" width="8.7109375" style="0" customWidth="1"/>
    <col min="12" max="14" width="10.28125" style="0" customWidth="1"/>
  </cols>
  <sheetData>
    <row r="1" ht="6" customHeight="1"/>
    <row r="2" spans="1:9" ht="15.75">
      <c r="A2" s="13" t="s">
        <v>262</v>
      </c>
      <c r="B2" s="131" t="s">
        <v>254</v>
      </c>
      <c r="C2" s="131" t="s">
        <v>8</v>
      </c>
      <c r="D2" s="132" t="s">
        <v>71</v>
      </c>
      <c r="E2" s="49" t="s">
        <v>275</v>
      </c>
      <c r="F2" s="131" t="s">
        <v>255</v>
      </c>
      <c r="G2" s="49" t="s">
        <v>256</v>
      </c>
      <c r="H2" s="131" t="s">
        <v>257</v>
      </c>
      <c r="I2" s="131" t="s">
        <v>258</v>
      </c>
    </row>
    <row r="3" spans="1:14" ht="12.75">
      <c r="A3" s="128" t="s">
        <v>251</v>
      </c>
      <c r="B3" s="31"/>
      <c r="C3" s="25" t="s">
        <v>88</v>
      </c>
      <c r="D3" s="91" t="s">
        <v>84</v>
      </c>
      <c r="E3" s="92" t="s">
        <v>80</v>
      </c>
      <c r="F3" s="57" t="s">
        <v>83</v>
      </c>
      <c r="G3" s="58" t="s">
        <v>123</v>
      </c>
      <c r="H3" s="66" t="s">
        <v>84</v>
      </c>
      <c r="I3" s="66" t="s">
        <v>141</v>
      </c>
      <c r="J3" s="5"/>
      <c r="K3" s="5"/>
      <c r="L3" s="5"/>
      <c r="M3" s="5"/>
      <c r="N3" s="5"/>
    </row>
    <row r="4" spans="1:14" ht="12.75">
      <c r="A4" s="129" t="s">
        <v>7</v>
      </c>
      <c r="B4" s="24" t="s">
        <v>89</v>
      </c>
      <c r="C4" s="31"/>
      <c r="D4" s="24" t="s">
        <v>82</v>
      </c>
      <c r="E4" s="93" t="s">
        <v>86</v>
      </c>
      <c r="F4" s="99" t="s">
        <v>108</v>
      </c>
      <c r="G4" s="51" t="s">
        <v>117</v>
      </c>
      <c r="H4" s="64" t="s">
        <v>143</v>
      </c>
      <c r="I4" s="64" t="s">
        <v>133</v>
      </c>
      <c r="J4" s="5"/>
      <c r="K4" s="5"/>
      <c r="L4" s="5"/>
      <c r="M4" s="5"/>
      <c r="N4" s="5"/>
    </row>
    <row r="5" spans="1:14" ht="12.75">
      <c r="A5" s="129" t="s">
        <v>64</v>
      </c>
      <c r="B5" s="86" t="s">
        <v>85</v>
      </c>
      <c r="C5" s="87" t="s">
        <v>83</v>
      </c>
      <c r="D5" s="54"/>
      <c r="E5" s="94" t="s">
        <v>90</v>
      </c>
      <c r="F5" s="61" t="s">
        <v>136</v>
      </c>
      <c r="G5" s="90" t="s">
        <v>97</v>
      </c>
      <c r="H5" s="50" t="s">
        <v>116</v>
      </c>
      <c r="I5" s="50" t="s">
        <v>107</v>
      </c>
      <c r="J5" s="5"/>
      <c r="K5" s="5"/>
      <c r="L5" s="5"/>
      <c r="M5" s="5"/>
      <c r="N5" s="5"/>
    </row>
    <row r="6" spans="1:14" ht="12.75">
      <c r="A6" s="129" t="s">
        <v>274</v>
      </c>
      <c r="B6" s="26" t="s">
        <v>81</v>
      </c>
      <c r="C6" s="25" t="s">
        <v>87</v>
      </c>
      <c r="D6" s="24" t="s">
        <v>91</v>
      </c>
      <c r="E6" s="70"/>
      <c r="F6" s="64" t="s">
        <v>139</v>
      </c>
      <c r="G6" s="69" t="s">
        <v>139</v>
      </c>
      <c r="H6" s="95" t="s">
        <v>107</v>
      </c>
      <c r="I6" s="95" t="s">
        <v>105</v>
      </c>
      <c r="J6" s="5"/>
      <c r="K6" s="5"/>
      <c r="L6" s="5"/>
      <c r="M6" s="5"/>
      <c r="N6" s="5"/>
    </row>
    <row r="7" spans="1:14" ht="12.75">
      <c r="A7" s="129" t="s">
        <v>68</v>
      </c>
      <c r="B7" s="97" t="s">
        <v>82</v>
      </c>
      <c r="C7" s="98" t="s">
        <v>107</v>
      </c>
      <c r="D7" s="89" t="s">
        <v>137</v>
      </c>
      <c r="E7" s="90" t="s">
        <v>110</v>
      </c>
      <c r="F7" s="88"/>
      <c r="G7" s="94" t="s">
        <v>93</v>
      </c>
      <c r="H7" s="45" t="s">
        <v>98</v>
      </c>
      <c r="I7" s="45" t="s">
        <v>102</v>
      </c>
      <c r="J7" s="5"/>
      <c r="K7" s="12"/>
      <c r="L7" s="5"/>
      <c r="M7" s="5"/>
      <c r="N7" s="5"/>
    </row>
    <row r="8" spans="1:14" ht="12.75">
      <c r="A8" s="129" t="s">
        <v>252</v>
      </c>
      <c r="B8" s="52" t="s">
        <v>124</v>
      </c>
      <c r="C8" s="53" t="s">
        <v>116</v>
      </c>
      <c r="D8" s="68" t="s">
        <v>135</v>
      </c>
      <c r="E8" s="69" t="s">
        <v>138</v>
      </c>
      <c r="F8" s="25" t="s">
        <v>92</v>
      </c>
      <c r="G8" s="70"/>
      <c r="H8" s="47" t="s">
        <v>100</v>
      </c>
      <c r="I8" s="47" t="s">
        <v>96</v>
      </c>
      <c r="J8" s="5"/>
      <c r="K8" s="5"/>
      <c r="L8" s="5"/>
      <c r="M8" s="5"/>
      <c r="N8" s="5"/>
    </row>
    <row r="9" spans="1:14" ht="12.75">
      <c r="A9" s="129" t="s">
        <v>69</v>
      </c>
      <c r="B9" s="62" t="s">
        <v>85</v>
      </c>
      <c r="C9" s="64" t="s">
        <v>142</v>
      </c>
      <c r="D9" s="59" t="s">
        <v>117</v>
      </c>
      <c r="E9" s="96" t="s">
        <v>108</v>
      </c>
      <c r="F9" s="47" t="s">
        <v>99</v>
      </c>
      <c r="G9" s="48" t="s">
        <v>101</v>
      </c>
      <c r="H9" s="32"/>
      <c r="I9" s="25" t="s">
        <v>94</v>
      </c>
      <c r="J9" s="5"/>
      <c r="K9" s="5"/>
      <c r="L9" s="5"/>
      <c r="M9" s="5"/>
      <c r="N9" s="5"/>
    </row>
    <row r="10" spans="1:14" ht="12.75">
      <c r="A10" s="129" t="s">
        <v>253</v>
      </c>
      <c r="B10" s="62" t="s">
        <v>140</v>
      </c>
      <c r="C10" s="64" t="s">
        <v>144</v>
      </c>
      <c r="D10" s="59" t="s">
        <v>108</v>
      </c>
      <c r="E10" s="96" t="s">
        <v>122</v>
      </c>
      <c r="F10" s="47" t="s">
        <v>101</v>
      </c>
      <c r="G10" s="48" t="s">
        <v>97</v>
      </c>
      <c r="H10" s="25" t="s">
        <v>95</v>
      </c>
      <c r="I10" s="32"/>
      <c r="J10" s="5"/>
      <c r="K10" s="5"/>
      <c r="L10" s="5"/>
      <c r="M10" s="5"/>
      <c r="N10" s="5"/>
    </row>
    <row r="11" spans="9:11" ht="12.75">
      <c r="I11" s="29"/>
      <c r="J11" s="29"/>
      <c r="K11" s="29"/>
    </row>
    <row r="12" spans="2:9" ht="15.75">
      <c r="B12" s="23" t="s">
        <v>25</v>
      </c>
      <c r="I12" s="29"/>
    </row>
    <row r="13" spans="2:9" ht="12.75">
      <c r="B13" s="33" t="s">
        <v>9</v>
      </c>
      <c r="C13" s="33" t="s">
        <v>10</v>
      </c>
      <c r="D13" s="34"/>
      <c r="E13" s="35" t="s">
        <v>11</v>
      </c>
      <c r="F13" s="36" t="s">
        <v>23</v>
      </c>
      <c r="G13" s="37" t="s">
        <v>12</v>
      </c>
      <c r="H13" s="21" t="s">
        <v>28</v>
      </c>
      <c r="I13" s="30"/>
    </row>
    <row r="14" spans="2:10" ht="12.75">
      <c r="B14" s="38" t="s">
        <v>13</v>
      </c>
      <c r="C14" s="83" t="s">
        <v>51</v>
      </c>
      <c r="D14" s="8"/>
      <c r="E14" s="105" t="s">
        <v>156</v>
      </c>
      <c r="F14" s="20" t="s">
        <v>157</v>
      </c>
      <c r="G14" s="39">
        <v>26</v>
      </c>
      <c r="H14" s="21" t="s">
        <v>158</v>
      </c>
      <c r="I14" s="19"/>
      <c r="J14" s="108"/>
    </row>
    <row r="15" spans="2:9" ht="12.75">
      <c r="B15" s="115" t="s">
        <v>14</v>
      </c>
      <c r="C15" s="109" t="s">
        <v>27</v>
      </c>
      <c r="D15" s="110"/>
      <c r="E15" s="111" t="s">
        <v>159</v>
      </c>
      <c r="F15" s="112" t="s">
        <v>160</v>
      </c>
      <c r="G15" s="113">
        <v>24</v>
      </c>
      <c r="H15" s="114" t="s">
        <v>161</v>
      </c>
      <c r="I15" s="17"/>
    </row>
    <row r="16" spans="2:9" ht="12.75">
      <c r="B16" s="40" t="s">
        <v>15</v>
      </c>
      <c r="C16" s="22" t="s">
        <v>74</v>
      </c>
      <c r="D16" s="8"/>
      <c r="E16" s="105" t="s">
        <v>162</v>
      </c>
      <c r="F16" s="20" t="s">
        <v>163</v>
      </c>
      <c r="G16" s="39">
        <v>22</v>
      </c>
      <c r="H16" s="21" t="s">
        <v>164</v>
      </c>
      <c r="I16" s="17"/>
    </row>
    <row r="17" spans="2:9" ht="12.75">
      <c r="B17" s="40" t="s">
        <v>16</v>
      </c>
      <c r="C17" s="22" t="s">
        <v>47</v>
      </c>
      <c r="D17" s="18"/>
      <c r="E17" s="19" t="s">
        <v>165</v>
      </c>
      <c r="F17" s="20" t="s">
        <v>166</v>
      </c>
      <c r="G17" s="39">
        <v>15</v>
      </c>
      <c r="H17" s="21" t="s">
        <v>167</v>
      </c>
      <c r="I17" s="17"/>
    </row>
    <row r="18" spans="2:9" ht="12.75">
      <c r="B18" s="40" t="s">
        <v>17</v>
      </c>
      <c r="C18" s="22" t="s">
        <v>79</v>
      </c>
      <c r="D18" s="8"/>
      <c r="E18" s="19" t="s">
        <v>168</v>
      </c>
      <c r="F18" s="20" t="s">
        <v>169</v>
      </c>
      <c r="G18" s="39">
        <v>9</v>
      </c>
      <c r="H18" s="78" t="s">
        <v>170</v>
      </c>
      <c r="I18" s="17"/>
    </row>
    <row r="19" spans="2:9" ht="12.75">
      <c r="B19" s="41" t="s">
        <v>18</v>
      </c>
      <c r="C19" s="22" t="s">
        <v>49</v>
      </c>
      <c r="D19" s="8"/>
      <c r="E19" s="19" t="s">
        <v>171</v>
      </c>
      <c r="F19" s="20" t="s">
        <v>172</v>
      </c>
      <c r="G19" s="39">
        <v>8</v>
      </c>
      <c r="H19" s="21" t="s">
        <v>173</v>
      </c>
      <c r="I19" s="17"/>
    </row>
    <row r="20" spans="2:9" ht="12.75">
      <c r="B20" s="41" t="s">
        <v>19</v>
      </c>
      <c r="C20" s="22" t="s">
        <v>48</v>
      </c>
      <c r="D20" s="8"/>
      <c r="E20" s="19" t="s">
        <v>174</v>
      </c>
      <c r="F20" s="20" t="s">
        <v>179</v>
      </c>
      <c r="G20" s="39">
        <v>7</v>
      </c>
      <c r="H20" s="21" t="s">
        <v>175</v>
      </c>
      <c r="I20" s="17"/>
    </row>
    <row r="21" spans="2:9" ht="12.75">
      <c r="B21" s="42" t="s">
        <v>20</v>
      </c>
      <c r="C21" s="100" t="s">
        <v>73</v>
      </c>
      <c r="D21" s="72"/>
      <c r="E21" s="73" t="s">
        <v>176</v>
      </c>
      <c r="F21" s="104" t="s">
        <v>177</v>
      </c>
      <c r="G21" s="75">
        <v>1</v>
      </c>
      <c r="H21" s="21" t="s">
        <v>178</v>
      </c>
      <c r="I21" s="17"/>
    </row>
    <row r="22" ht="12.75">
      <c r="H22" s="118"/>
    </row>
    <row r="23" ht="12.75">
      <c r="H23" s="118"/>
    </row>
  </sheetData>
  <sheetProtection/>
  <printOptions/>
  <pageMargins left="0.26" right="0.22" top="0.6" bottom="0.58" header="0.16" footer="0.18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6"/>
  <sheetViews>
    <sheetView zoomScaleSheetLayoutView="100" workbookViewId="0" topLeftCell="A1">
      <selection activeCell="E3" sqref="E3"/>
    </sheetView>
  </sheetViews>
  <sheetFormatPr defaultColWidth="9.140625" defaultRowHeight="12.75"/>
  <cols>
    <col min="1" max="1" width="21.7109375" style="0" customWidth="1"/>
    <col min="2" max="6" width="12.7109375" style="0" customWidth="1"/>
    <col min="7" max="7" width="13.7109375" style="0" customWidth="1"/>
    <col min="8" max="10" width="12.7109375" style="0" customWidth="1"/>
    <col min="11" max="11" width="7.7109375" style="0" customWidth="1"/>
    <col min="12" max="12" width="8.7109375" style="0" customWidth="1"/>
    <col min="13" max="15" width="10.28125" style="0" customWidth="1"/>
  </cols>
  <sheetData>
    <row r="1" ht="6" customHeight="1"/>
    <row r="2" spans="1:10" ht="15.75">
      <c r="A2" s="13" t="s">
        <v>263</v>
      </c>
      <c r="B2" s="131" t="s">
        <v>265</v>
      </c>
      <c r="C2" s="131" t="s">
        <v>266</v>
      </c>
      <c r="D2" s="133" t="s">
        <v>267</v>
      </c>
      <c r="E2" s="134" t="s">
        <v>72</v>
      </c>
      <c r="F2" s="131" t="s">
        <v>268</v>
      </c>
      <c r="G2" s="49" t="s">
        <v>269</v>
      </c>
      <c r="H2" s="131" t="s">
        <v>264</v>
      </c>
      <c r="I2" s="131" t="s">
        <v>52</v>
      </c>
      <c r="J2" s="131" t="s">
        <v>70</v>
      </c>
    </row>
    <row r="3" spans="1:15" ht="12.75">
      <c r="A3" s="120" t="s">
        <v>259</v>
      </c>
      <c r="B3" s="31"/>
      <c r="C3" s="25" t="s">
        <v>106</v>
      </c>
      <c r="D3" s="16" t="s">
        <v>104</v>
      </c>
      <c r="E3" s="65" t="s">
        <v>85</v>
      </c>
      <c r="F3" s="66" t="s">
        <v>108</v>
      </c>
      <c r="G3" s="67" t="s">
        <v>148</v>
      </c>
      <c r="H3" s="57" t="s">
        <v>126</v>
      </c>
      <c r="I3" s="57" t="s">
        <v>134</v>
      </c>
      <c r="J3" s="58" t="s">
        <v>128</v>
      </c>
      <c r="K3" s="5"/>
      <c r="L3" s="5"/>
      <c r="M3" s="5"/>
      <c r="N3" s="5"/>
      <c r="O3" s="5"/>
    </row>
    <row r="4" spans="1:15" ht="12.75">
      <c r="A4" s="121" t="s">
        <v>260</v>
      </c>
      <c r="B4" s="24" t="s">
        <v>105</v>
      </c>
      <c r="C4" s="31"/>
      <c r="D4" s="24" t="s">
        <v>80</v>
      </c>
      <c r="E4" s="68" t="s">
        <v>149</v>
      </c>
      <c r="F4" s="63" t="s">
        <v>93</v>
      </c>
      <c r="G4" s="69" t="s">
        <v>136</v>
      </c>
      <c r="H4" s="53" t="s">
        <v>88</v>
      </c>
      <c r="I4" s="53" t="s">
        <v>130</v>
      </c>
      <c r="J4" s="51" t="s">
        <v>116</v>
      </c>
      <c r="K4" s="5"/>
      <c r="L4" s="5"/>
      <c r="M4" s="5"/>
      <c r="N4" s="5"/>
      <c r="O4" s="5"/>
    </row>
    <row r="5" spans="1:15" ht="12.75">
      <c r="A5" s="121" t="s">
        <v>261</v>
      </c>
      <c r="B5" s="26" t="s">
        <v>103</v>
      </c>
      <c r="C5" s="25" t="s">
        <v>81</v>
      </c>
      <c r="D5" s="31"/>
      <c r="E5" s="68" t="s">
        <v>152</v>
      </c>
      <c r="F5" s="64" t="s">
        <v>151</v>
      </c>
      <c r="G5" s="69" t="s">
        <v>154</v>
      </c>
      <c r="H5" s="53" t="s">
        <v>80</v>
      </c>
      <c r="I5" s="53" t="s">
        <v>132</v>
      </c>
      <c r="J5" s="51" t="s">
        <v>80</v>
      </c>
      <c r="K5" s="5"/>
      <c r="L5" s="5"/>
      <c r="M5" s="5"/>
      <c r="N5" s="5"/>
      <c r="O5" s="5"/>
    </row>
    <row r="6" spans="1:15" ht="12.75">
      <c r="A6" s="121" t="s">
        <v>37</v>
      </c>
      <c r="B6" s="60" t="s">
        <v>84</v>
      </c>
      <c r="C6" s="61" t="s">
        <v>150</v>
      </c>
      <c r="D6" s="61" t="s">
        <v>153</v>
      </c>
      <c r="E6" s="54"/>
      <c r="F6" s="50" t="s">
        <v>116</v>
      </c>
      <c r="G6" s="55" t="s">
        <v>126</v>
      </c>
      <c r="H6" s="45" t="s">
        <v>109</v>
      </c>
      <c r="I6" s="45" t="s">
        <v>107</v>
      </c>
      <c r="J6" s="45" t="s">
        <v>105</v>
      </c>
      <c r="K6" s="5"/>
      <c r="L6" s="5"/>
      <c r="M6" s="5"/>
      <c r="N6" s="5"/>
      <c r="O6" s="5"/>
    </row>
    <row r="7" spans="1:15" ht="12.75">
      <c r="A7" s="121" t="s">
        <v>225</v>
      </c>
      <c r="B7" s="62" t="s">
        <v>107</v>
      </c>
      <c r="C7" s="63" t="s">
        <v>92</v>
      </c>
      <c r="D7" s="64" t="s">
        <v>149</v>
      </c>
      <c r="E7" s="56" t="s">
        <v>117</v>
      </c>
      <c r="F7" s="32"/>
      <c r="G7" s="51" t="s">
        <v>127</v>
      </c>
      <c r="H7" s="47" t="s">
        <v>88</v>
      </c>
      <c r="I7" s="47" t="s">
        <v>112</v>
      </c>
      <c r="J7" s="47" t="s">
        <v>114</v>
      </c>
      <c r="K7" s="5"/>
      <c r="L7" s="12"/>
      <c r="M7" s="5"/>
      <c r="N7" s="5"/>
      <c r="O7" s="5"/>
    </row>
    <row r="8" spans="1:15" ht="12.75">
      <c r="A8" s="121" t="s">
        <v>217</v>
      </c>
      <c r="B8" s="62" t="s">
        <v>100</v>
      </c>
      <c r="C8" s="64" t="s">
        <v>137</v>
      </c>
      <c r="D8" s="64" t="s">
        <v>155</v>
      </c>
      <c r="E8" s="59" t="s">
        <v>125</v>
      </c>
      <c r="F8" s="53" t="s">
        <v>127</v>
      </c>
      <c r="G8" s="70"/>
      <c r="H8" s="47" t="s">
        <v>118</v>
      </c>
      <c r="I8" s="47" t="s">
        <v>120</v>
      </c>
      <c r="J8" s="47" t="s">
        <v>116</v>
      </c>
      <c r="K8" s="5"/>
      <c r="L8" s="5"/>
      <c r="M8" s="5"/>
      <c r="N8" s="5"/>
      <c r="O8" s="5"/>
    </row>
    <row r="9" spans="1:15" ht="12.75">
      <c r="A9" s="121" t="s">
        <v>223</v>
      </c>
      <c r="B9" s="52" t="s">
        <v>125</v>
      </c>
      <c r="C9" s="53" t="s">
        <v>89</v>
      </c>
      <c r="D9" s="51" t="s">
        <v>81</v>
      </c>
      <c r="E9" s="46" t="s">
        <v>110</v>
      </c>
      <c r="F9" s="47" t="s">
        <v>111</v>
      </c>
      <c r="G9" s="48" t="s">
        <v>119</v>
      </c>
      <c r="H9" s="32"/>
      <c r="I9" s="64" t="s">
        <v>146</v>
      </c>
      <c r="J9" s="64" t="s">
        <v>147</v>
      </c>
      <c r="K9" s="5"/>
      <c r="L9" s="5"/>
      <c r="M9" s="5"/>
      <c r="N9" s="5"/>
      <c r="O9" s="5"/>
    </row>
    <row r="10" spans="1:15" ht="12.75">
      <c r="A10" s="121" t="s">
        <v>222</v>
      </c>
      <c r="B10" s="52" t="s">
        <v>133</v>
      </c>
      <c r="C10" s="53" t="s">
        <v>129</v>
      </c>
      <c r="D10" s="51" t="s">
        <v>131</v>
      </c>
      <c r="E10" s="46" t="s">
        <v>108</v>
      </c>
      <c r="F10" s="47" t="s">
        <v>113</v>
      </c>
      <c r="G10" s="48" t="s">
        <v>121</v>
      </c>
      <c r="H10" s="64" t="s">
        <v>107</v>
      </c>
      <c r="I10" s="32"/>
      <c r="J10" s="64" t="s">
        <v>80</v>
      </c>
      <c r="K10" s="5"/>
      <c r="L10" s="5"/>
      <c r="M10" s="5"/>
      <c r="N10" s="5"/>
      <c r="O10" s="5"/>
    </row>
    <row r="11" spans="1:15" ht="12.75">
      <c r="A11" s="121" t="s">
        <v>33</v>
      </c>
      <c r="B11" s="52" t="s">
        <v>98</v>
      </c>
      <c r="C11" s="53" t="s">
        <v>117</v>
      </c>
      <c r="D11" s="51" t="s">
        <v>81</v>
      </c>
      <c r="E11" s="46" t="s">
        <v>106</v>
      </c>
      <c r="F11" s="47" t="s">
        <v>115</v>
      </c>
      <c r="G11" s="48" t="s">
        <v>117</v>
      </c>
      <c r="H11" s="64" t="s">
        <v>126</v>
      </c>
      <c r="I11" s="64" t="s">
        <v>145</v>
      </c>
      <c r="J11" s="32"/>
      <c r="K11" s="5"/>
      <c r="L11" s="5"/>
      <c r="M11" s="5"/>
      <c r="N11" s="5"/>
      <c r="O11" s="5"/>
    </row>
    <row r="12" spans="9:12" ht="12.75">
      <c r="I12" s="29"/>
      <c r="J12" s="29"/>
      <c r="K12" s="29"/>
      <c r="L12" s="29"/>
    </row>
    <row r="13" spans="2:10" ht="15.75">
      <c r="B13" s="23" t="s">
        <v>25</v>
      </c>
      <c r="I13" s="29"/>
      <c r="J13" s="29"/>
    </row>
    <row r="14" spans="2:10" ht="12.75">
      <c r="B14" s="33" t="s">
        <v>9</v>
      </c>
      <c r="C14" s="33" t="s">
        <v>10</v>
      </c>
      <c r="D14" s="34"/>
      <c r="E14" s="35" t="s">
        <v>11</v>
      </c>
      <c r="F14" s="36" t="s">
        <v>23</v>
      </c>
      <c r="G14" s="37" t="s">
        <v>12</v>
      </c>
      <c r="H14" s="21" t="s">
        <v>28</v>
      </c>
      <c r="I14" s="30"/>
      <c r="J14" s="30"/>
    </row>
    <row r="15" spans="2:10" ht="12.75">
      <c r="B15" s="38" t="s">
        <v>13</v>
      </c>
      <c r="C15" s="22" t="s">
        <v>66</v>
      </c>
      <c r="D15" s="8"/>
      <c r="E15" s="19" t="s">
        <v>180</v>
      </c>
      <c r="F15" s="107" t="s">
        <v>184</v>
      </c>
      <c r="G15" s="39">
        <v>36</v>
      </c>
      <c r="H15" s="21" t="s">
        <v>181</v>
      </c>
      <c r="I15" s="6"/>
      <c r="J15" s="108"/>
    </row>
    <row r="16" spans="2:10" ht="12.75">
      <c r="B16" s="115" t="s">
        <v>14</v>
      </c>
      <c r="C16" s="116" t="s">
        <v>63</v>
      </c>
      <c r="D16" s="110"/>
      <c r="E16" s="117" t="s">
        <v>182</v>
      </c>
      <c r="F16" s="112" t="s">
        <v>183</v>
      </c>
      <c r="G16" s="113">
        <v>31</v>
      </c>
      <c r="H16" s="114" t="s">
        <v>185</v>
      </c>
      <c r="I16" s="6"/>
      <c r="J16" s="76"/>
    </row>
    <row r="17" spans="2:9" ht="12.75">
      <c r="B17" s="40" t="s">
        <v>15</v>
      </c>
      <c r="C17" s="22" t="s">
        <v>68</v>
      </c>
      <c r="D17" s="18"/>
      <c r="E17" s="19" t="s">
        <v>186</v>
      </c>
      <c r="F17" s="20" t="s">
        <v>187</v>
      </c>
      <c r="G17" s="39">
        <v>24</v>
      </c>
      <c r="H17" s="21" t="s">
        <v>188</v>
      </c>
      <c r="I17" s="6"/>
    </row>
    <row r="18" spans="2:9" ht="12.75">
      <c r="B18" s="40" t="s">
        <v>16</v>
      </c>
      <c r="C18" s="22" t="s">
        <v>69</v>
      </c>
      <c r="D18" s="8"/>
      <c r="E18" s="19" t="s">
        <v>189</v>
      </c>
      <c r="F18" s="20" t="s">
        <v>203</v>
      </c>
      <c r="G18" s="39">
        <v>22</v>
      </c>
      <c r="H18" s="21" t="s">
        <v>190</v>
      </c>
      <c r="I18" s="6"/>
    </row>
    <row r="19" spans="2:10" ht="12.75">
      <c r="B19" s="40" t="s">
        <v>17</v>
      </c>
      <c r="C19" s="22" t="s">
        <v>64</v>
      </c>
      <c r="D19" s="8"/>
      <c r="E19" s="19" t="s">
        <v>191</v>
      </c>
      <c r="F19" s="20" t="s">
        <v>204</v>
      </c>
      <c r="G19" s="39">
        <v>19</v>
      </c>
      <c r="H19" s="21" t="s">
        <v>192</v>
      </c>
      <c r="I19" s="6"/>
      <c r="J19" s="76"/>
    </row>
    <row r="20" spans="2:10" ht="12.75">
      <c r="B20" s="41" t="s">
        <v>18</v>
      </c>
      <c r="C20" s="103" t="s">
        <v>65</v>
      </c>
      <c r="D20" s="71"/>
      <c r="E20" s="19" t="s">
        <v>193</v>
      </c>
      <c r="F20" s="20" t="s">
        <v>205</v>
      </c>
      <c r="G20" s="74">
        <v>17</v>
      </c>
      <c r="H20" s="21" t="s">
        <v>194</v>
      </c>
      <c r="I20" s="6"/>
      <c r="J20" s="76"/>
    </row>
    <row r="21" spans="2:10" ht="12.75">
      <c r="B21" s="40" t="s">
        <v>19</v>
      </c>
      <c r="C21" s="22" t="s">
        <v>35</v>
      </c>
      <c r="D21" s="8"/>
      <c r="E21" s="19" t="s">
        <v>195</v>
      </c>
      <c r="F21" s="20" t="s">
        <v>206</v>
      </c>
      <c r="G21" s="102">
        <v>12</v>
      </c>
      <c r="H21" s="21" t="s">
        <v>196</v>
      </c>
      <c r="I21" s="6"/>
      <c r="J21" s="76"/>
    </row>
    <row r="22" spans="2:10" ht="12.75">
      <c r="B22" s="40" t="s">
        <v>20</v>
      </c>
      <c r="C22" s="22" t="s">
        <v>67</v>
      </c>
      <c r="D22" s="8"/>
      <c r="E22" s="19" t="s">
        <v>197</v>
      </c>
      <c r="F22" s="20" t="s">
        <v>207</v>
      </c>
      <c r="G22" s="39">
        <v>9</v>
      </c>
      <c r="H22" s="21" t="s">
        <v>198</v>
      </c>
      <c r="I22" s="6"/>
      <c r="J22" s="77"/>
    </row>
    <row r="23" spans="2:10" ht="12.75">
      <c r="B23" s="40" t="s">
        <v>21</v>
      </c>
      <c r="C23" s="22" t="s">
        <v>34</v>
      </c>
      <c r="D23" s="8"/>
      <c r="E23" s="19" t="s">
        <v>199</v>
      </c>
      <c r="F23" s="20" t="s">
        <v>208</v>
      </c>
      <c r="G23" s="39">
        <v>9</v>
      </c>
      <c r="H23" s="78" t="s">
        <v>200</v>
      </c>
      <c r="I23" s="6"/>
      <c r="J23" s="77"/>
    </row>
    <row r="24" spans="2:10" ht="12.75">
      <c r="B24" s="42" t="s">
        <v>22</v>
      </c>
      <c r="C24" s="100" t="s">
        <v>7</v>
      </c>
      <c r="D24" s="72"/>
      <c r="E24" s="106" t="s">
        <v>201</v>
      </c>
      <c r="F24" s="104" t="s">
        <v>209</v>
      </c>
      <c r="G24" s="75">
        <v>1</v>
      </c>
      <c r="H24" s="21" t="s">
        <v>202</v>
      </c>
      <c r="I24" s="6"/>
      <c r="J24" s="77"/>
    </row>
    <row r="25" ht="12.75">
      <c r="H25" s="118"/>
    </row>
    <row r="26" ht="12.75">
      <c r="H26" s="118"/>
    </row>
  </sheetData>
  <sheetProtection/>
  <printOptions/>
  <pageMargins left="0.26" right="0.22" top="0.6" bottom="0.58" header="0.16" footer="0.18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3"/>
  <sheetViews>
    <sheetView zoomScaleSheetLayoutView="100" workbookViewId="0" topLeftCell="A1">
      <selection activeCell="E3" sqref="E3"/>
    </sheetView>
  </sheetViews>
  <sheetFormatPr defaultColWidth="9.140625" defaultRowHeight="12.75"/>
  <cols>
    <col min="1" max="1" width="21.7109375" style="0" customWidth="1"/>
    <col min="2" max="9" width="12.7109375" style="0" customWidth="1"/>
    <col min="10" max="10" width="7.7109375" style="0" customWidth="1"/>
    <col min="11" max="11" width="8.7109375" style="0" customWidth="1"/>
    <col min="12" max="14" width="10.28125" style="0" customWidth="1"/>
  </cols>
  <sheetData>
    <row r="1" ht="6" customHeight="1"/>
    <row r="2" spans="1:9" ht="15.75">
      <c r="A2" s="13" t="s">
        <v>24</v>
      </c>
      <c r="B2" s="131" t="s">
        <v>272</v>
      </c>
      <c r="C2" s="131" t="s">
        <v>273</v>
      </c>
      <c r="D2" s="132" t="s">
        <v>271</v>
      </c>
      <c r="E2" s="49" t="s">
        <v>270</v>
      </c>
      <c r="F2" s="3" t="s">
        <v>76</v>
      </c>
      <c r="G2" s="3" t="s">
        <v>77</v>
      </c>
      <c r="H2" s="101" t="s">
        <v>78</v>
      </c>
      <c r="I2" s="3" t="s">
        <v>26</v>
      </c>
    </row>
    <row r="3" spans="1:14" ht="12.75">
      <c r="A3" s="120" t="s">
        <v>50</v>
      </c>
      <c r="B3" s="31"/>
      <c r="C3" s="25" t="s">
        <v>88</v>
      </c>
      <c r="D3" s="91" t="s">
        <v>84</v>
      </c>
      <c r="E3" s="92" t="s">
        <v>80</v>
      </c>
      <c r="F3" s="57" t="s">
        <v>83</v>
      </c>
      <c r="G3" s="58" t="s">
        <v>123</v>
      </c>
      <c r="H3" s="66" t="s">
        <v>84</v>
      </c>
      <c r="I3" s="66" t="s">
        <v>141</v>
      </c>
      <c r="J3" s="5"/>
      <c r="K3" s="5"/>
      <c r="L3" s="5"/>
      <c r="M3" s="5"/>
      <c r="N3" s="5"/>
    </row>
    <row r="4" spans="1:14" ht="12.75">
      <c r="A4" s="121" t="s">
        <v>224</v>
      </c>
      <c r="B4" s="24" t="s">
        <v>89</v>
      </c>
      <c r="C4" s="31"/>
      <c r="D4" s="24" t="s">
        <v>82</v>
      </c>
      <c r="E4" s="93" t="s">
        <v>86</v>
      </c>
      <c r="F4" s="99" t="s">
        <v>108</v>
      </c>
      <c r="G4" s="51" t="s">
        <v>117</v>
      </c>
      <c r="H4" s="64" t="s">
        <v>143</v>
      </c>
      <c r="I4" s="64" t="s">
        <v>133</v>
      </c>
      <c r="J4" s="5"/>
      <c r="K4" s="5"/>
      <c r="L4" s="5"/>
      <c r="M4" s="5"/>
      <c r="N4" s="5"/>
    </row>
    <row r="5" spans="1:14" ht="12.75">
      <c r="A5" s="121" t="s">
        <v>49</v>
      </c>
      <c r="B5" s="86" t="s">
        <v>85</v>
      </c>
      <c r="C5" s="87" t="s">
        <v>83</v>
      </c>
      <c r="D5" s="54"/>
      <c r="E5" s="94" t="s">
        <v>90</v>
      </c>
      <c r="F5" s="61" t="s">
        <v>136</v>
      </c>
      <c r="G5" s="90" t="s">
        <v>97</v>
      </c>
      <c r="H5" s="50" t="s">
        <v>116</v>
      </c>
      <c r="I5" s="50" t="s">
        <v>107</v>
      </c>
      <c r="J5" s="5"/>
      <c r="K5" s="5"/>
      <c r="L5" s="5"/>
      <c r="M5" s="5"/>
      <c r="N5" s="5"/>
    </row>
    <row r="6" spans="1:14" ht="12.75">
      <c r="A6" s="121" t="s">
        <v>212</v>
      </c>
      <c r="B6" s="26" t="s">
        <v>81</v>
      </c>
      <c r="C6" s="25" t="s">
        <v>87</v>
      </c>
      <c r="D6" s="24" t="s">
        <v>91</v>
      </c>
      <c r="E6" s="70"/>
      <c r="F6" s="64" t="s">
        <v>139</v>
      </c>
      <c r="G6" s="69" t="s">
        <v>139</v>
      </c>
      <c r="H6" s="95" t="s">
        <v>107</v>
      </c>
      <c r="I6" s="95" t="s">
        <v>105</v>
      </c>
      <c r="J6" s="5"/>
      <c r="K6" s="5"/>
      <c r="L6" s="5"/>
      <c r="M6" s="5"/>
      <c r="N6" s="5"/>
    </row>
    <row r="7" spans="1:14" ht="12.75">
      <c r="A7" s="121" t="s">
        <v>73</v>
      </c>
      <c r="B7" s="97" t="s">
        <v>82</v>
      </c>
      <c r="C7" s="98" t="s">
        <v>107</v>
      </c>
      <c r="D7" s="89" t="s">
        <v>137</v>
      </c>
      <c r="E7" s="90" t="s">
        <v>110</v>
      </c>
      <c r="F7" s="88"/>
      <c r="G7" s="94" t="s">
        <v>93</v>
      </c>
      <c r="H7" s="45" t="s">
        <v>98</v>
      </c>
      <c r="I7" s="45" t="s">
        <v>102</v>
      </c>
      <c r="J7" s="5"/>
      <c r="K7" s="12"/>
      <c r="L7" s="5"/>
      <c r="M7" s="5"/>
      <c r="N7" s="5"/>
    </row>
    <row r="8" spans="1:14" ht="12.75">
      <c r="A8" s="121" t="s">
        <v>74</v>
      </c>
      <c r="B8" s="52" t="s">
        <v>124</v>
      </c>
      <c r="C8" s="53" t="s">
        <v>116</v>
      </c>
      <c r="D8" s="68" t="s">
        <v>135</v>
      </c>
      <c r="E8" s="69" t="s">
        <v>138</v>
      </c>
      <c r="F8" s="25" t="s">
        <v>92</v>
      </c>
      <c r="G8" s="70"/>
      <c r="H8" s="47" t="s">
        <v>100</v>
      </c>
      <c r="I8" s="47" t="s">
        <v>96</v>
      </c>
      <c r="J8" s="5"/>
      <c r="K8" s="5"/>
      <c r="L8" s="5"/>
      <c r="M8" s="5"/>
      <c r="N8" s="5"/>
    </row>
    <row r="9" spans="1:14" ht="12.75">
      <c r="A9" s="121" t="s">
        <v>75</v>
      </c>
      <c r="B9" s="62" t="s">
        <v>85</v>
      </c>
      <c r="C9" s="64" t="s">
        <v>142</v>
      </c>
      <c r="D9" s="59" t="s">
        <v>117</v>
      </c>
      <c r="E9" s="96" t="s">
        <v>108</v>
      </c>
      <c r="F9" s="47" t="s">
        <v>99</v>
      </c>
      <c r="G9" s="48" t="s">
        <v>101</v>
      </c>
      <c r="H9" s="32"/>
      <c r="I9" s="25" t="s">
        <v>94</v>
      </c>
      <c r="J9" s="5"/>
      <c r="K9" s="5"/>
      <c r="L9" s="5"/>
      <c r="M9" s="5"/>
      <c r="N9" s="5"/>
    </row>
    <row r="10" spans="1:14" ht="12.75">
      <c r="A10" s="122" t="s">
        <v>27</v>
      </c>
      <c r="B10" s="62" t="s">
        <v>140</v>
      </c>
      <c r="C10" s="64" t="s">
        <v>144</v>
      </c>
      <c r="D10" s="59" t="s">
        <v>108</v>
      </c>
      <c r="E10" s="96" t="s">
        <v>122</v>
      </c>
      <c r="F10" s="47" t="s">
        <v>101</v>
      </c>
      <c r="G10" s="48" t="s">
        <v>97</v>
      </c>
      <c r="H10" s="25" t="s">
        <v>95</v>
      </c>
      <c r="I10" s="32"/>
      <c r="J10" s="5"/>
      <c r="K10" s="5"/>
      <c r="L10" s="5"/>
      <c r="M10" s="5"/>
      <c r="N10" s="5"/>
    </row>
    <row r="11" spans="9:11" ht="12.75">
      <c r="I11" s="29"/>
      <c r="J11" s="29"/>
      <c r="K11" s="29"/>
    </row>
    <row r="12" spans="2:9" ht="15.75">
      <c r="B12" s="23" t="s">
        <v>25</v>
      </c>
      <c r="I12" s="29"/>
    </row>
    <row r="13" spans="2:9" ht="12.75">
      <c r="B13" s="33" t="s">
        <v>9</v>
      </c>
      <c r="C13" s="33" t="s">
        <v>10</v>
      </c>
      <c r="D13" s="34"/>
      <c r="E13" s="35" t="s">
        <v>11</v>
      </c>
      <c r="F13" s="36" t="s">
        <v>23</v>
      </c>
      <c r="G13" s="37" t="s">
        <v>12</v>
      </c>
      <c r="H13" s="21" t="s">
        <v>28</v>
      </c>
      <c r="I13" s="30"/>
    </row>
    <row r="14" spans="2:10" ht="12.75">
      <c r="B14" s="38" t="s">
        <v>13</v>
      </c>
      <c r="C14" s="83" t="s">
        <v>51</v>
      </c>
      <c r="D14" s="8"/>
      <c r="E14" s="105" t="s">
        <v>156</v>
      </c>
      <c r="F14" s="20" t="s">
        <v>157</v>
      </c>
      <c r="G14" s="39">
        <v>26</v>
      </c>
      <c r="H14" s="21" t="s">
        <v>158</v>
      </c>
      <c r="I14" s="19"/>
      <c r="J14" s="108"/>
    </row>
    <row r="15" spans="2:9" ht="12.75">
      <c r="B15" s="115" t="s">
        <v>14</v>
      </c>
      <c r="C15" s="109" t="s">
        <v>27</v>
      </c>
      <c r="D15" s="110"/>
      <c r="E15" s="111" t="s">
        <v>159</v>
      </c>
      <c r="F15" s="112" t="s">
        <v>160</v>
      </c>
      <c r="G15" s="113">
        <v>24</v>
      </c>
      <c r="H15" s="114" t="s">
        <v>161</v>
      </c>
      <c r="I15" s="17"/>
    </row>
    <row r="16" spans="2:9" ht="12.75">
      <c r="B16" s="40" t="s">
        <v>15</v>
      </c>
      <c r="C16" s="22" t="s">
        <v>74</v>
      </c>
      <c r="D16" s="8"/>
      <c r="E16" s="105" t="s">
        <v>162</v>
      </c>
      <c r="F16" s="20" t="s">
        <v>163</v>
      </c>
      <c r="G16" s="39">
        <v>22</v>
      </c>
      <c r="H16" s="21" t="s">
        <v>164</v>
      </c>
      <c r="I16" s="17"/>
    </row>
    <row r="17" spans="2:9" ht="12.75">
      <c r="B17" s="40" t="s">
        <v>16</v>
      </c>
      <c r="C17" s="22" t="s">
        <v>47</v>
      </c>
      <c r="D17" s="18"/>
      <c r="E17" s="19" t="s">
        <v>165</v>
      </c>
      <c r="F17" s="20" t="s">
        <v>166</v>
      </c>
      <c r="G17" s="39">
        <v>15</v>
      </c>
      <c r="H17" s="21" t="s">
        <v>167</v>
      </c>
      <c r="I17" s="17"/>
    </row>
    <row r="18" spans="2:9" ht="12.75">
      <c r="B18" s="40" t="s">
        <v>17</v>
      </c>
      <c r="C18" s="22" t="s">
        <v>79</v>
      </c>
      <c r="D18" s="8"/>
      <c r="E18" s="19" t="s">
        <v>168</v>
      </c>
      <c r="F18" s="20" t="s">
        <v>169</v>
      </c>
      <c r="G18" s="39">
        <v>9</v>
      </c>
      <c r="H18" s="78" t="s">
        <v>170</v>
      </c>
      <c r="I18" s="17"/>
    </row>
    <row r="19" spans="2:9" ht="12.75">
      <c r="B19" s="41" t="s">
        <v>18</v>
      </c>
      <c r="C19" s="22" t="s">
        <v>49</v>
      </c>
      <c r="D19" s="8"/>
      <c r="E19" s="19" t="s">
        <v>171</v>
      </c>
      <c r="F19" s="20" t="s">
        <v>172</v>
      </c>
      <c r="G19" s="39">
        <v>8</v>
      </c>
      <c r="H19" s="21" t="s">
        <v>173</v>
      </c>
      <c r="I19" s="17"/>
    </row>
    <row r="20" spans="2:9" ht="12.75">
      <c r="B20" s="41" t="s">
        <v>19</v>
      </c>
      <c r="C20" s="22" t="s">
        <v>48</v>
      </c>
      <c r="D20" s="8"/>
      <c r="E20" s="19" t="s">
        <v>174</v>
      </c>
      <c r="F20" s="20" t="s">
        <v>179</v>
      </c>
      <c r="G20" s="39">
        <v>7</v>
      </c>
      <c r="H20" s="21" t="s">
        <v>175</v>
      </c>
      <c r="I20" s="17"/>
    </row>
    <row r="21" spans="2:9" ht="12.75">
      <c r="B21" s="42" t="s">
        <v>20</v>
      </c>
      <c r="C21" s="100" t="s">
        <v>73</v>
      </c>
      <c r="D21" s="72"/>
      <c r="E21" s="73" t="s">
        <v>176</v>
      </c>
      <c r="F21" s="104" t="s">
        <v>177</v>
      </c>
      <c r="G21" s="75">
        <v>1</v>
      </c>
      <c r="H21" s="21" t="s">
        <v>178</v>
      </c>
      <c r="I21" s="17"/>
    </row>
    <row r="22" ht="12.75">
      <c r="H22" s="118"/>
    </row>
    <row r="23" ht="12.75">
      <c r="H23" s="118"/>
    </row>
  </sheetData>
  <sheetProtection/>
  <printOptions/>
  <pageMargins left="0.26" right="0.22" top="0.6" bottom="0.58" header="0.1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hornik</dc:creator>
  <cp:keywords/>
  <dc:description/>
  <cp:lastModifiedBy>Marek</cp:lastModifiedBy>
  <cp:lastPrinted>2012-12-31T15:47:51Z</cp:lastPrinted>
  <dcterms:created xsi:type="dcterms:W3CDTF">2008-06-12T06:43:30Z</dcterms:created>
  <dcterms:modified xsi:type="dcterms:W3CDTF">2013-10-14T13:11:44Z</dcterms:modified>
  <cp:category/>
  <cp:version/>
  <cp:contentType/>
  <cp:contentStatus/>
</cp:coreProperties>
</file>